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mc:AlternateContent xmlns:mc="http://schemas.openxmlformats.org/markup-compatibility/2006">
    <mc:Choice Requires="x15">
      <x15ac:absPath xmlns:x15ac="http://schemas.microsoft.com/office/spreadsheetml/2010/11/ac" url="https://d.docs.live.net/6cd476551d0a7421/Job Search/Counterpart/BPA 1 PO 2 Afghanistan/ASP Grants/"/>
    </mc:Choice>
  </mc:AlternateContent>
  <xr:revisionPtr revIDLastSave="0" documentId="8_{64641CC5-45A3-41DA-BCA8-7AA458106636}" xr6:coauthVersionLast="47" xr6:coauthVersionMax="47" xr10:uidLastSave="{00000000-0000-0000-0000-000000000000}"/>
  <bookViews>
    <workbookView xWindow="-108" yWindow="-108" windowWidth="23256" windowHeight="12456" tabRatio="510" activeTab="1" xr2:uid="{00000000-000D-0000-FFFF-FFFF00000000}"/>
  </bookViews>
  <sheets>
    <sheet name="INSTRUCTIONS" sheetId="2" r:id="rId1"/>
    <sheet name="Budget and Notes" sheetId="1" r:id="rId2"/>
    <sheet name="Milestone Budget Tab" sheetId="3" r:id="rId3"/>
  </sheets>
  <definedNames>
    <definedName name="_xlnm.Print_Area" localSheetId="1">'Budget and Notes'!$A$1:$H$94</definedName>
    <definedName name="_xlnm.Print_Area" localSheetId="0">INSTRUCTIONS!$A$1:$I$62</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50" i="3" l="1"/>
  <c r="C51" i="3"/>
  <c r="C52" i="3"/>
  <c r="C53" i="3"/>
  <c r="C54" i="3"/>
  <c r="C55" i="3"/>
  <c r="C56" i="3"/>
  <c r="B50" i="3"/>
  <c r="B51" i="3"/>
  <c r="B52" i="3"/>
  <c r="B53" i="3"/>
  <c r="B54" i="3"/>
  <c r="B55" i="3"/>
  <c r="B56" i="3"/>
  <c r="A50" i="3"/>
  <c r="A51" i="3"/>
  <c r="A52" i="3"/>
  <c r="A53" i="3"/>
  <c r="A54" i="3"/>
  <c r="A55" i="3"/>
  <c r="A56" i="3"/>
  <c r="C39" i="3"/>
  <c r="C40" i="3"/>
  <c r="C41" i="3"/>
  <c r="C42" i="3"/>
  <c r="C43" i="3"/>
  <c r="C44" i="3"/>
  <c r="C45" i="3"/>
  <c r="B39" i="3"/>
  <c r="B40" i="3"/>
  <c r="B41" i="3"/>
  <c r="B42" i="3"/>
  <c r="B43" i="3"/>
  <c r="B44" i="3"/>
  <c r="B45" i="3"/>
  <c r="A39" i="3"/>
  <c r="A40" i="3"/>
  <c r="A41" i="3"/>
  <c r="A42" i="3"/>
  <c r="A43" i="3"/>
  <c r="A44" i="3"/>
  <c r="A45" i="3"/>
  <c r="C30" i="3"/>
  <c r="C31" i="3"/>
  <c r="C32" i="3"/>
  <c r="C33" i="3"/>
  <c r="C34" i="3"/>
  <c r="B30" i="3"/>
  <c r="B31" i="3"/>
  <c r="B32" i="3"/>
  <c r="B33" i="3"/>
  <c r="B34" i="3"/>
  <c r="A30" i="3"/>
  <c r="A31" i="3"/>
  <c r="A32" i="3"/>
  <c r="A33" i="3"/>
  <c r="A34" i="3"/>
  <c r="C49" i="3"/>
  <c r="B49" i="3"/>
  <c r="A49" i="3"/>
  <c r="C38" i="3"/>
  <c r="B38" i="3"/>
  <c r="A38" i="3"/>
  <c r="C29" i="3"/>
  <c r="B29" i="3"/>
  <c r="A29" i="3"/>
  <c r="C21" i="3"/>
  <c r="C22" i="3"/>
  <c r="C23" i="3"/>
  <c r="C24" i="3"/>
  <c r="C25" i="3"/>
  <c r="B21" i="3"/>
  <c r="B22" i="3"/>
  <c r="B23" i="3"/>
  <c r="B24" i="3"/>
  <c r="B25" i="3"/>
  <c r="A21" i="3"/>
  <c r="A22" i="3"/>
  <c r="A23" i="3"/>
  <c r="A24" i="3"/>
  <c r="A25" i="3"/>
  <c r="C20" i="3"/>
  <c r="B20" i="3"/>
  <c r="A20" i="3"/>
  <c r="W18" i="3"/>
  <c r="W19" i="3"/>
  <c r="W27" i="3"/>
  <c r="W28" i="3"/>
  <c r="W36" i="3"/>
  <c r="W37" i="3"/>
  <c r="W47" i="3"/>
  <c r="W48" i="3"/>
  <c r="W58" i="3"/>
  <c r="Q61" i="3"/>
  <c r="S61" i="3"/>
  <c r="U61" i="3"/>
  <c r="A16" i="3"/>
  <c r="B9" i="3"/>
  <c r="C9" i="3"/>
  <c r="B10" i="3"/>
  <c r="C10" i="3"/>
  <c r="B11" i="3"/>
  <c r="C11" i="3"/>
  <c r="B12" i="3"/>
  <c r="C12" i="3"/>
  <c r="B13" i="3"/>
  <c r="C13" i="3"/>
  <c r="B14" i="3"/>
  <c r="C14" i="3"/>
  <c r="B15" i="3"/>
  <c r="C15" i="3"/>
  <c r="B16" i="3"/>
  <c r="C16" i="3"/>
  <c r="C8" i="3"/>
  <c r="B8" i="3"/>
  <c r="A9" i="3"/>
  <c r="A10" i="3"/>
  <c r="A11" i="3"/>
  <c r="A12" i="3"/>
  <c r="A13" i="3"/>
  <c r="A14" i="3"/>
  <c r="A15" i="3"/>
  <c r="A8" i="3"/>
  <c r="F12" i="1"/>
  <c r="D12" i="3" s="1"/>
  <c r="G61" i="2"/>
  <c r="M61" i="3" l="1"/>
  <c r="G61" i="3"/>
  <c r="O61" i="3"/>
  <c r="K61" i="3"/>
  <c r="I61" i="3"/>
  <c r="W12" i="3"/>
  <c r="E61" i="3"/>
  <c r="W46" i="3"/>
  <c r="W35" i="3"/>
  <c r="W26" i="3"/>
  <c r="W17" i="3"/>
  <c r="W57" i="3"/>
  <c r="G60" i="2"/>
  <c r="G49" i="2"/>
  <c r="G48" i="2"/>
  <c r="G40" i="2"/>
  <c r="G39" i="2"/>
  <c r="G30" i="2"/>
  <c r="G29" i="2"/>
  <c r="G51" i="1" l="1"/>
  <c r="F50" i="1"/>
  <c r="D50" i="3" s="1"/>
  <c r="W50" i="3" s="1"/>
  <c r="F51" i="1"/>
  <c r="D51" i="3" s="1"/>
  <c r="W51" i="3" s="1"/>
  <c r="F52" i="1"/>
  <c r="D52" i="3" s="1"/>
  <c r="W52" i="3" s="1"/>
  <c r="F53" i="1"/>
  <c r="D53" i="3" s="1"/>
  <c r="W53" i="3" s="1"/>
  <c r="F54" i="1"/>
  <c r="D54" i="3" s="1"/>
  <c r="W54" i="3" s="1"/>
  <c r="F55" i="1"/>
  <c r="D55" i="3" s="1"/>
  <c r="W55" i="3" s="1"/>
  <c r="F56" i="1"/>
  <c r="D56" i="3" s="1"/>
  <c r="W56" i="3" s="1"/>
  <c r="F49" i="1"/>
  <c r="D49" i="3" s="1"/>
  <c r="F39" i="1"/>
  <c r="D39" i="3" s="1"/>
  <c r="W39" i="3" s="1"/>
  <c r="F40" i="1"/>
  <c r="D40" i="3" s="1"/>
  <c r="W40" i="3" s="1"/>
  <c r="F41" i="1"/>
  <c r="D41" i="3" s="1"/>
  <c r="W41" i="3" s="1"/>
  <c r="F42" i="1"/>
  <c r="D42" i="3" s="1"/>
  <c r="W42" i="3" s="1"/>
  <c r="F43" i="1"/>
  <c r="D43" i="3" s="1"/>
  <c r="W43" i="3" s="1"/>
  <c r="F44" i="1"/>
  <c r="D44" i="3" s="1"/>
  <c r="W44" i="3" s="1"/>
  <c r="F45" i="1"/>
  <c r="D45" i="3" s="1"/>
  <c r="W45" i="3" s="1"/>
  <c r="F38" i="1"/>
  <c r="D38" i="3" s="1"/>
  <c r="W38" i="3" s="1"/>
  <c r="F34" i="1"/>
  <c r="D34" i="3" s="1"/>
  <c r="W34" i="3" s="1"/>
  <c r="F30" i="1"/>
  <c r="D30" i="3" s="1"/>
  <c r="W30" i="3" s="1"/>
  <c r="F31" i="1"/>
  <c r="D31" i="3" s="1"/>
  <c r="W31" i="3" s="1"/>
  <c r="F32" i="1"/>
  <c r="D32" i="3" s="1"/>
  <c r="W32" i="3" s="1"/>
  <c r="F33" i="1"/>
  <c r="D33" i="3" s="1"/>
  <c r="W33" i="3" s="1"/>
  <c r="F29" i="1"/>
  <c r="D29" i="3" s="1"/>
  <c r="W29" i="3" s="1"/>
  <c r="F21" i="1"/>
  <c r="D21" i="3" s="1"/>
  <c r="W21" i="3" s="1"/>
  <c r="F22" i="1"/>
  <c r="D22" i="3" s="1"/>
  <c r="W22" i="3" s="1"/>
  <c r="F23" i="1"/>
  <c r="D23" i="3" s="1"/>
  <c r="W23" i="3" s="1"/>
  <c r="F24" i="1"/>
  <c r="D24" i="3" s="1"/>
  <c r="W24" i="3" s="1"/>
  <c r="F25" i="1"/>
  <c r="D25" i="3" s="1"/>
  <c r="W25" i="3" s="1"/>
  <c r="F20" i="1"/>
  <c r="D20" i="3" s="1"/>
  <c r="W20" i="3" s="1"/>
  <c r="F16" i="1"/>
  <c r="D16" i="3" s="1"/>
  <c r="W16" i="3" s="1"/>
  <c r="F9" i="1"/>
  <c r="D9" i="3" s="1"/>
  <c r="W9" i="3" s="1"/>
  <c r="F10" i="1"/>
  <c r="D10" i="3" s="1"/>
  <c r="W10" i="3" s="1"/>
  <c r="F11" i="1"/>
  <c r="D11" i="3" s="1"/>
  <c r="W11" i="3" s="1"/>
  <c r="G12" i="1"/>
  <c r="F13" i="1"/>
  <c r="F14" i="1"/>
  <c r="D14" i="3" s="1"/>
  <c r="W14" i="3" s="1"/>
  <c r="F15" i="1"/>
  <c r="D15" i="3" s="1"/>
  <c r="W15" i="3" s="1"/>
  <c r="F8" i="1"/>
  <c r="D8" i="3" s="1"/>
  <c r="W8" i="3" s="1"/>
  <c r="G18" i="2"/>
  <c r="G17" i="2"/>
  <c r="A64" i="1"/>
  <c r="A66" i="1"/>
  <c r="A68" i="1"/>
  <c r="A65" i="1"/>
  <c r="G14" i="1" l="1"/>
  <c r="F35" i="1"/>
  <c r="G9" i="1"/>
  <c r="G24" i="1"/>
  <c r="G23" i="1"/>
  <c r="G33" i="1"/>
  <c r="G45" i="1"/>
  <c r="G43" i="1"/>
  <c r="W49" i="3"/>
  <c r="G56" i="1"/>
  <c r="G55" i="1"/>
  <c r="G54" i="1"/>
  <c r="G53" i="1"/>
  <c r="G52" i="1"/>
  <c r="G50" i="1"/>
  <c r="G44" i="1"/>
  <c r="G42" i="1"/>
  <c r="G41" i="1"/>
  <c r="G40" i="1"/>
  <c r="G39" i="1"/>
  <c r="F46" i="1"/>
  <c r="C67" i="1" s="1"/>
  <c r="G34" i="1"/>
  <c r="G32" i="1"/>
  <c r="G31" i="1"/>
  <c r="G30" i="1"/>
  <c r="G22" i="1"/>
  <c r="G21" i="1"/>
  <c r="F26" i="1"/>
  <c r="C65" i="1" s="1"/>
  <c r="G25" i="1"/>
  <c r="G49" i="1"/>
  <c r="F57" i="1"/>
  <c r="C68" i="1" s="1"/>
  <c r="G38" i="1"/>
  <c r="G29" i="1"/>
  <c r="G20" i="1"/>
  <c r="G11" i="1"/>
  <c r="G10" i="1"/>
  <c r="G13" i="1"/>
  <c r="D13" i="3"/>
  <c r="W13" i="3" s="1"/>
  <c r="G16" i="1"/>
  <c r="G15" i="1"/>
  <c r="F17" i="1"/>
  <c r="G8" i="1"/>
  <c r="C66" i="1"/>
  <c r="D59" i="3" l="1"/>
  <c r="W59" i="3" s="1"/>
  <c r="G26" i="1"/>
  <c r="G57" i="1"/>
  <c r="G46" i="1"/>
  <c r="G35" i="1"/>
  <c r="F59" i="1"/>
  <c r="W62" i="3" s="1"/>
  <c r="G17" i="1"/>
  <c r="C64" i="1"/>
  <c r="C70" i="1" s="1"/>
  <c r="G59" i="1" l="1"/>
  <c r="C71" i="1" s="1"/>
</calcChain>
</file>

<file path=xl/sharedStrings.xml><?xml version="1.0" encoding="utf-8"?>
<sst xmlns="http://schemas.openxmlformats.org/spreadsheetml/2006/main" count="212" uniqueCount="138">
  <si>
    <t>Applicant Name:</t>
  </si>
  <si>
    <t>Project Title</t>
  </si>
  <si>
    <t>Period of Performance:</t>
  </si>
  <si>
    <t xml:space="preserve">Date </t>
  </si>
  <si>
    <t xml:space="preserve"> </t>
  </si>
  <si>
    <t>Category</t>
  </si>
  <si>
    <t>Qty</t>
  </si>
  <si>
    <t>Unit</t>
  </si>
  <si>
    <t xml:space="preserve"> Unit Price</t>
  </si>
  <si>
    <t>Total LC</t>
  </si>
  <si>
    <t>Total US</t>
  </si>
  <si>
    <t>Budget Notes</t>
  </si>
  <si>
    <t>Personnel</t>
  </si>
  <si>
    <t>Subtotal Personnel</t>
  </si>
  <si>
    <t>Materials and Supplies</t>
  </si>
  <si>
    <t>Subtotal M &amp;S</t>
  </si>
  <si>
    <t>Travel and Transportation</t>
  </si>
  <si>
    <t>Subtotal T&amp;T</t>
  </si>
  <si>
    <t>Activities Cost</t>
  </si>
  <si>
    <t>Subtotal Activities</t>
  </si>
  <si>
    <t>Other Direct Costs</t>
  </si>
  <si>
    <t>Subtotal ODC</t>
  </si>
  <si>
    <t>Total Grant Budget</t>
  </si>
  <si>
    <t>Summary Budget</t>
  </si>
  <si>
    <t>Activities</t>
  </si>
  <si>
    <t>Total Budget LC</t>
  </si>
  <si>
    <t>Total Budget USD</t>
  </si>
  <si>
    <t>INSTRUCTIONS TO GRANT APPLICANTS</t>
  </si>
  <si>
    <t>USD Exchange Rate</t>
  </si>
  <si>
    <t>Example</t>
  </si>
  <si>
    <t>Mohammad Jan (Project Manager)</t>
  </si>
  <si>
    <t>Months</t>
  </si>
  <si>
    <t>=120,000*60%</t>
  </si>
  <si>
    <t>AFN 432,000</t>
  </si>
  <si>
    <t>Radio Interviewer</t>
  </si>
  <si>
    <t>AFN 432,001</t>
  </si>
  <si>
    <t>=40,000*100%</t>
  </si>
  <si>
    <t>Two radio interviewers will be hired for this project.  Interviewers will work 100% on this project.</t>
  </si>
  <si>
    <t>LABOR</t>
  </si>
  <si>
    <t>MATERIALS</t>
  </si>
  <si>
    <t>GENERAL</t>
  </si>
  <si>
    <t>TRAVEL &amp; TRANSPORTATION</t>
  </si>
  <si>
    <t>ACTIVITIES COST</t>
  </si>
  <si>
    <t>OTHER DIRECT COST</t>
  </si>
  <si>
    <t>Project Manager will be responsibel for all program components under this activity, and will oversee reports.  60% of the PM's full salary (AFN120,000) is allocated to this project.</t>
  </si>
  <si>
    <t>• All costs must be expressed in local currency (AFN).</t>
  </si>
  <si>
    <t>• Applicants must enter the current exchange rate for USD to AFN in Cell G5.  Exchange rate must be pulled from www.xe.com  (https://www.xe.com/currencyconverter/convert/?Amount=1&amp;From=USD&amp;To=AFN).</t>
  </si>
  <si>
    <t>• Applicants must include a print out from xe.com to demonstrate current rate at time of budget.  Applicants that fail to do so agree that Counterpart, in its sole discretion, shall determine the current rate</t>
  </si>
  <si>
    <t>• Applicants must include full names and positions for labor.  If a position is not yet filled, that must be described in the budget notes.</t>
  </si>
  <si>
    <t>• Applicants must enter the full salaries that are paid for employee labor, even if a percentage is allocated to this project</t>
  </si>
  <si>
    <t>• Unit shall be the period of time used for labor (typically, months); Quantity shall be number of months allocated to this project.</t>
  </si>
  <si>
    <t>• All Materials must be directly allocable to this project.</t>
  </si>
  <si>
    <t>• To the greatest extent possible, applicants shall break down unit costs to individual units</t>
  </si>
  <si>
    <t>• Budget Notes shall describe the materials use on this project, and why it is required.</t>
  </si>
  <si>
    <t>• Budget must itemize by type (office supplies, postage, training materials, copying paper, and expendable equipment such as books, hand held tape records etc.) and show the basis for computation.  Generally, this include materials that are consumed during the course of the project</t>
  </si>
  <si>
    <t>Materials</t>
  </si>
  <si>
    <t>Voice Recorders</t>
  </si>
  <si>
    <t>Each</t>
  </si>
  <si>
    <t>AFN 50,000</t>
  </si>
  <si>
    <t>AFN 20,000</t>
  </si>
  <si>
    <t>AFN 40,000</t>
  </si>
  <si>
    <t>We will purchase two voice recorders to assist reporters conducting field interviews</t>
  </si>
  <si>
    <t>Cabling</t>
  </si>
  <si>
    <t>Rolls</t>
  </si>
  <si>
    <t>AFN 5,000</t>
  </si>
  <si>
    <t>AFN 10,000</t>
  </si>
  <si>
    <t>We will purchase two spools of electrical cabling to re-wire the radio studio</t>
  </si>
  <si>
    <t>• Applicants must include how costs are calculated (i.e.: days of car rental, days of travel stipend, number of air tickets, etc.)</t>
  </si>
  <si>
    <t>Travel &amp; Transport</t>
  </si>
  <si>
    <t>Car Rental</t>
  </si>
  <si>
    <t>Air Ticket</t>
  </si>
  <si>
    <t>Days</t>
  </si>
  <si>
    <t>AFN 8,800</t>
  </si>
  <si>
    <t>AFN 105,600</t>
  </si>
  <si>
    <t>Car Rental will be used for district coordination trips for two reporters and M&amp;E Manager.  Two days budgeted per month for six months is 12 days</t>
  </si>
  <si>
    <t>We will purchase two air RT air tickets for our reporter to travel from Herat to Kabul, once in Month 1, once in Month 4.</t>
  </si>
  <si>
    <t>• Activities costs are limited to those directly related to the implementation of the activity (participant training, project airtime, Trainer fees, etc.)</t>
  </si>
  <si>
    <t>• All travel must be itemized and include a detailed purpose (e.g. , staff to training, field interviews, advisory group meeting, etc.).</t>
  </si>
  <si>
    <t>Master Trainer Fees</t>
  </si>
  <si>
    <t>Participant Travel Costs</t>
  </si>
  <si>
    <t>AFN 500</t>
  </si>
  <si>
    <t>AFN 62,500</t>
  </si>
  <si>
    <t xml:space="preserve">We will subsidize travel costs for 125 trainees by providing a one-time AFN 500 travel allowance </t>
  </si>
  <si>
    <t>We will hire a Master Trainer to perform a five day training on Financial Sustainability</t>
  </si>
  <si>
    <t>• Applicants may include operational costs such as rent, utilities, cost of general office stationary, Internet charges, etc.</t>
  </si>
  <si>
    <t>• Other Direct Costs not directly related to the project should be charged on a proportional basis (i.e.: 20% allocation).</t>
  </si>
  <si>
    <t>• Allocations should be consistently applied (i.e.: 20% for rent, 20% for utilities, 20% for office stationary, 20% for Internet charges).</t>
  </si>
  <si>
    <t>• Allocations are generally determined by a proportional basis - if an organization is implementing three similar sized activities, a typical allocation is 30% each.  Under no circumstances can the combined allocations exceed 100%.</t>
  </si>
  <si>
    <t>Office Rent</t>
  </si>
  <si>
    <t>Office Utilities</t>
  </si>
  <si>
    <t>=AFN 20,000*25%</t>
  </si>
  <si>
    <t>=AFN 12,000*25%</t>
  </si>
  <si>
    <t>AFN 30,000</t>
  </si>
  <si>
    <t>Our monthly office rent is AFN 20,000.  We will charge 25% (AFN 5,000) for six months</t>
  </si>
  <si>
    <t>Our monthly office utilities are AFN 12,000, composed of electricity (AFN 4,000), generator fuel (AFN 6,000) and water (AFN 2,000).  We will charge 25% (AFN 3,000) for six months</t>
  </si>
  <si>
    <t>AFN 18,000</t>
  </si>
  <si>
    <t>Month1</t>
  </si>
  <si>
    <t>Month2</t>
  </si>
  <si>
    <t>Month3</t>
  </si>
  <si>
    <t>Month4</t>
  </si>
  <si>
    <t>Month5</t>
  </si>
  <si>
    <t>Month6</t>
  </si>
  <si>
    <t>Month7</t>
  </si>
  <si>
    <t>Month8</t>
  </si>
  <si>
    <t>Month9</t>
  </si>
  <si>
    <t>Month10</t>
  </si>
  <si>
    <t>Month11</t>
  </si>
  <si>
    <t>Month12</t>
  </si>
  <si>
    <t>Month13</t>
  </si>
  <si>
    <t>Month14</t>
  </si>
  <si>
    <t>Month15</t>
  </si>
  <si>
    <t>Month16</t>
  </si>
  <si>
    <t>Month17</t>
  </si>
  <si>
    <t>Month18</t>
  </si>
  <si>
    <t>Milestone 1</t>
  </si>
  <si>
    <t>Milestone 2</t>
  </si>
  <si>
    <t>Milestone 3</t>
  </si>
  <si>
    <t>Milestone 4</t>
  </si>
  <si>
    <t>Milestone 5</t>
  </si>
  <si>
    <t>Milestone 6</t>
  </si>
  <si>
    <t>Milestone 7</t>
  </si>
  <si>
    <t>Milestone 8</t>
  </si>
  <si>
    <t>Milestone 9</t>
  </si>
  <si>
    <t>Milestone 1 Amount:</t>
  </si>
  <si>
    <t>Milestone 2 Amount:</t>
  </si>
  <si>
    <t>Milestone 3 Amount:</t>
  </si>
  <si>
    <t>Milestone 4 Amount:</t>
  </si>
  <si>
    <t>Milestone 5 Amount:</t>
  </si>
  <si>
    <t>Milestone 6 Amount:</t>
  </si>
  <si>
    <t>Milestone 7 Amount:</t>
  </si>
  <si>
    <t>Milestone 9 Amount:</t>
  </si>
  <si>
    <t>Milestone 8 Amount:</t>
  </si>
  <si>
    <t>Check Column</t>
  </si>
  <si>
    <t>Descriptions</t>
  </si>
  <si>
    <t>(Name or TBD)</t>
  </si>
  <si>
    <t>(Example of model)</t>
  </si>
  <si>
    <t>(Destinations)</t>
  </si>
  <si>
    <t>(Location)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</si>
</sst>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quot;$&quot;\(#,##0\)"/>
    <numFmt numFmtId="165" formatCode="_(* #,##0.00_);_(* \(#,##0.00\);_(* &quot;-&quot;_);_(@_)"/>
    <numFmt numFmtId="166" formatCode="_-* #,##0\ [$؋-463]_-;\-* #,##0\ [$؋-463]_-;_-* &quot;-&quot;\ [$؋-463]_-;_-@_-"/>
  </numFmts>
  <fonts count="30" x14ac:knownFonts="1">
    <font>
      <sz val="10"/>
      <name val="Arial"/>
      <family val="2"/>
    </font>
    <font>
      <sz val="11"/>
      <color indexed="8"/>
      <name val="Arial"/>
      <family val="2"/>
    </font>
    <font>
      <i/>
      <sz val="11"/>
      <color indexed="8"/>
      <name val="Arial"/>
      <family val="2"/>
    </font>
    <font>
      <b/>
      <sz val="10"/>
      <name val="Arial"/>
      <family val="2"/>
    </font>
    <font>
      <sz val="8"/>
      <color indexed="8"/>
      <name val="Arial"/>
      <family val="2"/>
    </font>
    <font>
      <sz val="8"/>
      <name val="Arial"/>
      <family val="2"/>
    </font>
    <font>
      <b/>
      <sz val="10"/>
      <color theme="0"/>
      <name val="Arial"/>
      <family val="2"/>
    </font>
    <font>
      <b/>
      <sz val="10"/>
      <color indexed="8"/>
      <name val="Arial"/>
      <family val="2"/>
    </font>
    <font>
      <sz val="10"/>
      <color indexed="8"/>
      <name val="Arial"/>
      <family val="2"/>
    </font>
    <font>
      <b/>
      <i/>
      <sz val="10"/>
      <color indexed="8"/>
      <name val="Arial"/>
      <family val="2"/>
    </font>
    <font>
      <i/>
      <sz val="10"/>
      <color indexed="8"/>
      <name val="Arial"/>
      <family val="2"/>
    </font>
    <font>
      <i/>
      <sz val="9"/>
      <color indexed="8"/>
      <name val="Arial"/>
      <family val="2"/>
    </font>
    <font>
      <sz val="9"/>
      <color indexed="8"/>
      <name val="Arial"/>
      <family val="2"/>
    </font>
    <font>
      <b/>
      <sz val="9"/>
      <color indexed="8"/>
      <name val="Arial"/>
      <family val="2"/>
    </font>
    <font>
      <sz val="9"/>
      <name val="Arial"/>
      <family val="2"/>
    </font>
    <font>
      <sz val="10"/>
      <name val="Calibri"/>
      <family val="2"/>
      <scheme val="minor"/>
    </font>
    <font>
      <sz val="10"/>
      <name val="Arial"/>
      <family val="2"/>
    </font>
    <font>
      <sz val="10"/>
      <name val="Arial Narrow"/>
      <family val="2"/>
    </font>
    <font>
      <b/>
      <sz val="10"/>
      <color theme="0"/>
      <name val="Arial Narrow"/>
      <family val="2"/>
    </font>
    <font>
      <b/>
      <i/>
      <sz val="10"/>
      <color indexed="8"/>
      <name val="Arial Narrow"/>
      <family val="2"/>
    </font>
    <font>
      <i/>
      <sz val="10"/>
      <color indexed="8"/>
      <name val="Arial Narrow"/>
      <family val="2"/>
    </font>
    <font>
      <i/>
      <sz val="9"/>
      <color indexed="8"/>
      <name val="Arial Narrow"/>
      <family val="2"/>
    </font>
    <font>
      <b/>
      <sz val="10"/>
      <name val="Arial Narrow"/>
      <family val="2"/>
    </font>
    <font>
      <sz val="10"/>
      <color indexed="8"/>
      <name val="Arial Narrow"/>
      <family val="2"/>
    </font>
    <font>
      <sz val="9"/>
      <color indexed="8"/>
      <name val="Arial Narrow"/>
      <family val="2"/>
    </font>
    <font>
      <b/>
      <i/>
      <sz val="10"/>
      <name val="Arial Narrow"/>
      <family val="2"/>
    </font>
    <font>
      <u/>
      <sz val="10"/>
      <color theme="10"/>
      <name val="Arial"/>
      <family val="2"/>
    </font>
    <font>
      <sz val="10"/>
      <color rgb="FF000000"/>
      <name val="Arial Narrow"/>
      <family val="2"/>
    </font>
    <font>
      <b/>
      <sz val="9"/>
      <name val="Arial"/>
      <family val="2"/>
    </font>
    <font>
      <b/>
      <sz val="8"/>
      <name val="Arial"/>
      <family val="2"/>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FFFF99"/>
        <bgColor indexed="64"/>
      </patternFill>
    </fill>
  </fills>
  <borders count="31">
    <border>
      <left/>
      <right/>
      <top/>
      <bottom/>
      <diagonal/>
    </border>
    <border>
      <left style="thin">
        <color auto="1"/>
      </left>
      <right style="thin">
        <color auto="1"/>
      </right>
      <top style="thin">
        <color auto="1"/>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rgb="FFFF0000"/>
      </left>
      <right/>
      <top style="thick">
        <color rgb="FFFF0000"/>
      </top>
      <bottom style="thin">
        <color auto="1"/>
      </bottom>
      <diagonal/>
    </border>
    <border>
      <left/>
      <right style="thick">
        <color rgb="FFFF0000"/>
      </right>
      <top style="thick">
        <color rgb="FFFF0000"/>
      </top>
      <bottom style="thin">
        <color auto="1"/>
      </bottom>
      <diagonal/>
    </border>
    <border>
      <left style="thick">
        <color rgb="FFFF0000"/>
      </left>
      <right style="thin">
        <color auto="1"/>
      </right>
      <top style="thin">
        <color auto="1"/>
      </top>
      <bottom style="thin">
        <color auto="1"/>
      </bottom>
      <diagonal/>
    </border>
    <border>
      <left style="thin">
        <color auto="1"/>
      </left>
      <right style="thick">
        <color rgb="FFFF0000"/>
      </right>
      <top style="thin">
        <color auto="1"/>
      </top>
      <bottom style="thin">
        <color auto="1"/>
      </bottom>
      <diagonal/>
    </border>
    <border>
      <left style="thick">
        <color rgb="FFFF0000"/>
      </left>
      <right/>
      <top style="thin">
        <color auto="1"/>
      </top>
      <bottom/>
      <diagonal/>
    </border>
    <border>
      <left/>
      <right style="thick">
        <color rgb="FFFF0000"/>
      </right>
      <top style="thin">
        <color auto="1"/>
      </top>
      <bottom/>
      <diagonal/>
    </border>
    <border>
      <left style="thick">
        <color rgb="FFFF0000"/>
      </left>
      <right/>
      <top/>
      <bottom style="thick">
        <color rgb="FFFF0000"/>
      </bottom>
      <diagonal/>
    </border>
    <border>
      <left/>
      <right style="thick">
        <color rgb="FFFF0000"/>
      </right>
      <top/>
      <bottom style="thick">
        <color rgb="FFFF0000"/>
      </bottom>
      <diagonal/>
    </border>
    <border>
      <left style="thick">
        <color rgb="FFFF0000"/>
      </left>
      <right/>
      <top style="thin">
        <color auto="1"/>
      </top>
      <bottom style="thin">
        <color auto="1"/>
      </bottom>
      <diagonal/>
    </border>
    <border>
      <left/>
      <right style="thick">
        <color rgb="FFFF0000"/>
      </right>
      <top style="thin">
        <color auto="1"/>
      </top>
      <bottom style="thin">
        <color auto="1"/>
      </bottom>
      <diagonal/>
    </border>
    <border>
      <left style="thick">
        <color rgb="FFFF0000"/>
      </left>
      <right style="thin">
        <color theme="1"/>
      </right>
      <top style="thin">
        <color auto="1"/>
      </top>
      <bottom style="thin">
        <color theme="1"/>
      </bottom>
      <diagonal/>
    </border>
    <border>
      <left style="thin">
        <color theme="1"/>
      </left>
      <right style="thick">
        <color rgb="FFFF0000"/>
      </right>
      <top style="thin">
        <color auto="1"/>
      </top>
      <bottom style="thin">
        <color theme="1"/>
      </bottom>
      <diagonal/>
    </border>
    <border>
      <left style="thick">
        <color rgb="FFFF0000"/>
      </left>
      <right style="thin">
        <color theme="1"/>
      </right>
      <top style="thin">
        <color theme="1"/>
      </top>
      <bottom style="thin">
        <color theme="1"/>
      </bottom>
      <diagonal/>
    </border>
    <border>
      <left style="thin">
        <color theme="1"/>
      </left>
      <right style="thick">
        <color rgb="FFFF0000"/>
      </right>
      <top style="thin">
        <color theme="1"/>
      </top>
      <bottom style="thin">
        <color theme="1"/>
      </bottom>
      <diagonal/>
    </border>
    <border>
      <left style="thick">
        <color rgb="FFFF0000"/>
      </left>
      <right style="thin">
        <color theme="1"/>
      </right>
      <top style="thin">
        <color theme="1"/>
      </top>
      <bottom style="thin">
        <color auto="1"/>
      </bottom>
      <diagonal/>
    </border>
    <border>
      <left style="thin">
        <color theme="1"/>
      </left>
      <right style="thick">
        <color rgb="FFFF0000"/>
      </right>
      <top style="thin">
        <color theme="1"/>
      </top>
      <bottom style="thin">
        <color auto="1"/>
      </bottom>
      <diagonal/>
    </border>
    <border>
      <left/>
      <right/>
      <top style="thin">
        <color auto="1"/>
      </top>
      <bottom/>
      <diagonal/>
    </border>
    <border>
      <left style="thin">
        <color auto="1"/>
      </left>
      <right/>
      <top/>
      <bottom style="thin">
        <color auto="1"/>
      </bottom>
      <diagonal/>
    </border>
    <border>
      <left style="medium">
        <color auto="1"/>
      </left>
      <right style="medium">
        <color auto="1"/>
      </right>
      <top/>
      <bottom style="medium">
        <color auto="1"/>
      </bottom>
      <diagonal/>
    </border>
  </borders>
  <cellStyleXfs count="3">
    <xf numFmtId="0" fontId="0" fillId="0" borderId="0">
      <alignment vertical="center"/>
    </xf>
    <xf numFmtId="44" fontId="16" fillId="0" borderId="0" applyFont="0" applyFill="0" applyBorder="0" applyAlignment="0" applyProtection="0"/>
    <xf numFmtId="0" fontId="26" fillId="0" borderId="0" applyNumberFormat="0" applyFill="0" applyBorder="0" applyAlignment="0" applyProtection="0">
      <alignment vertical="center"/>
    </xf>
  </cellStyleXfs>
  <cellXfs count="179">
    <xf numFmtId="0" fontId="0" fillId="0" borderId="0" xfId="0">
      <alignment vertical="center"/>
    </xf>
    <xf numFmtId="0" fontId="17" fillId="0" borderId="0" xfId="0" applyFont="1">
      <alignment vertical="center"/>
    </xf>
    <xf numFmtId="0" fontId="18" fillId="3" borderId="1" xfId="0" applyFont="1" applyFill="1" applyBorder="1" applyAlignment="1">
      <alignment horizontal="center" vertical="center" wrapText="1"/>
    </xf>
    <xf numFmtId="41" fontId="18" fillId="3" borderId="1" xfId="0" applyNumberFormat="1" applyFont="1" applyFill="1" applyBorder="1" applyAlignment="1">
      <alignment horizontal="center" vertical="center"/>
    </xf>
    <xf numFmtId="164" fontId="18" fillId="3" borderId="1" xfId="0" applyNumberFormat="1" applyFont="1" applyFill="1" applyBorder="1" applyAlignment="1">
      <alignment horizontal="center" vertical="center"/>
    </xf>
    <xf numFmtId="41" fontId="18" fillId="3" borderId="1" xfId="0" applyNumberFormat="1" applyFont="1" applyFill="1" applyBorder="1" applyAlignment="1">
      <alignment horizontal="center" vertical="center" wrapText="1"/>
    </xf>
    <xf numFmtId="42" fontId="18" fillId="3" borderId="1" xfId="0" applyNumberFormat="1" applyFont="1" applyFill="1" applyBorder="1" applyAlignment="1">
      <alignment horizontal="center" vertical="center"/>
    </xf>
    <xf numFmtId="0" fontId="19" fillId="4" borderId="3" xfId="0" applyFont="1" applyFill="1" applyBorder="1" applyAlignment="1">
      <alignment wrapText="1"/>
    </xf>
    <xf numFmtId="41" fontId="20" fillId="2" borderId="1" xfId="0" applyNumberFormat="1" applyFont="1" applyFill="1" applyBorder="1" applyAlignment="1"/>
    <xf numFmtId="164" fontId="21" fillId="2" borderId="1" xfId="0" applyNumberFormat="1" applyFont="1" applyFill="1" applyBorder="1" applyAlignment="1"/>
    <xf numFmtId="41" fontId="20" fillId="2" borderId="1" xfId="0" applyNumberFormat="1" applyFont="1" applyFill="1" applyBorder="1" applyAlignment="1">
      <alignment horizontal="center"/>
    </xf>
    <xf numFmtId="42" fontId="20" fillId="2" borderId="1" xfId="0" applyNumberFormat="1" applyFont="1" applyFill="1" applyBorder="1" applyAlignment="1">
      <alignment horizontal="center"/>
    </xf>
    <xf numFmtId="0" fontId="22" fillId="2" borderId="1" xfId="0" applyFont="1" applyFill="1" applyBorder="1" applyAlignment="1">
      <alignment horizontal="center" vertical="center" wrapText="1"/>
    </xf>
    <xf numFmtId="0" fontId="23" fillId="0" borderId="5" xfId="0" applyFont="1" applyBorder="1" applyAlignment="1">
      <alignment wrapText="1"/>
    </xf>
    <xf numFmtId="41" fontId="23" fillId="0" borderId="1" xfId="0" applyNumberFormat="1" applyFont="1" applyBorder="1" applyAlignment="1"/>
    <xf numFmtId="43" fontId="24" fillId="0" borderId="1" xfId="0" applyNumberFormat="1" applyFont="1" applyBorder="1" applyAlignment="1"/>
    <xf numFmtId="41" fontId="23" fillId="0" borderId="1" xfId="0" quotePrefix="1" applyNumberFormat="1" applyFont="1" applyBorder="1" applyAlignment="1"/>
    <xf numFmtId="41" fontId="23" fillId="0" borderId="1" xfId="0" applyNumberFormat="1" applyFont="1" applyBorder="1" applyAlignment="1">
      <alignment horizontal="center"/>
    </xf>
    <xf numFmtId="44" fontId="23" fillId="0" borderId="1" xfId="1" applyFont="1" applyBorder="1" applyAlignment="1">
      <alignment horizontal="center"/>
    </xf>
    <xf numFmtId="0" fontId="17" fillId="0" borderId="1" xfId="0" applyFont="1" applyBorder="1" applyAlignment="1">
      <alignment wrapText="1"/>
    </xf>
    <xf numFmtId="0" fontId="22" fillId="0" borderId="0" xfId="0" applyFont="1" applyAlignment="1">
      <alignment horizontal="center" vertical="center"/>
    </xf>
    <xf numFmtId="0" fontId="17"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lignment vertical="center"/>
    </xf>
    <xf numFmtId="0" fontId="6" fillId="3" borderId="1" xfId="0" applyFont="1" applyFill="1" applyBorder="1" applyAlignment="1" applyProtection="1">
      <alignment wrapText="1"/>
      <protection locked="0"/>
    </xf>
    <xf numFmtId="0" fontId="0" fillId="0" borderId="0" xfId="0" applyProtection="1">
      <alignment vertical="center"/>
      <protection locked="0"/>
    </xf>
    <xf numFmtId="164" fontId="8" fillId="2" borderId="3" xfId="0" applyNumberFormat="1" applyFont="1" applyFill="1" applyBorder="1" applyAlignment="1" applyProtection="1">
      <alignment wrapText="1"/>
      <protection locked="0"/>
    </xf>
    <xf numFmtId="164" fontId="8" fillId="2" borderId="4" xfId="0" applyNumberFormat="1" applyFont="1" applyFill="1" applyBorder="1" applyAlignment="1" applyProtection="1">
      <protection locked="0"/>
    </xf>
    <xf numFmtId="0" fontId="0" fillId="2" borderId="0" xfId="0" applyFill="1" applyProtection="1">
      <alignment vertical="center"/>
      <protection locked="0"/>
    </xf>
    <xf numFmtId="0" fontId="6" fillId="3" borderId="1" xfId="0" applyFont="1" applyFill="1" applyBorder="1" applyAlignment="1" applyProtection="1">
      <alignment horizontal="center" vertical="center" wrapText="1"/>
      <protection locked="0"/>
    </xf>
    <xf numFmtId="41" fontId="6" fillId="3" borderId="1" xfId="0" applyNumberFormat="1" applyFont="1" applyFill="1" applyBorder="1" applyAlignment="1" applyProtection="1">
      <alignment horizontal="center" vertical="center"/>
      <protection locked="0"/>
    </xf>
    <xf numFmtId="164" fontId="6" fillId="3" borderId="1" xfId="0" applyNumberFormat="1" applyFont="1" applyFill="1" applyBorder="1" applyAlignment="1" applyProtection="1">
      <alignment horizontal="center" vertical="center"/>
      <protection locked="0"/>
    </xf>
    <xf numFmtId="41" fontId="6" fillId="3" borderId="1" xfId="0" applyNumberFormat="1"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9" fillId="4" borderId="3" xfId="0" applyFont="1" applyFill="1" applyBorder="1" applyAlignment="1" applyProtection="1">
      <alignment wrapText="1"/>
      <protection locked="0"/>
    </xf>
    <xf numFmtId="41" fontId="10" fillId="2" borderId="1" xfId="0" applyNumberFormat="1" applyFont="1" applyFill="1" applyBorder="1" applyAlignment="1" applyProtection="1">
      <protection locked="0"/>
    </xf>
    <xf numFmtId="164" fontId="11" fillId="2" borderId="1" xfId="0" applyNumberFormat="1" applyFont="1" applyFill="1" applyBorder="1" applyAlignment="1" applyProtection="1">
      <protection locked="0"/>
    </xf>
    <xf numFmtId="0" fontId="3" fillId="2" borderId="1" xfId="0" applyFont="1" applyFill="1" applyBorder="1" applyAlignment="1" applyProtection="1">
      <alignment horizontal="center" vertical="center" wrapText="1"/>
      <protection locked="0"/>
    </xf>
    <xf numFmtId="0" fontId="2" fillId="2" borderId="0" xfId="0" applyFont="1" applyFill="1" applyAlignment="1" applyProtection="1">
      <protection locked="0"/>
    </xf>
    <xf numFmtId="0" fontId="2" fillId="0" borderId="0" xfId="0" applyFont="1" applyAlignment="1" applyProtection="1">
      <protection locked="0"/>
    </xf>
    <xf numFmtId="0" fontId="8" fillId="0" borderId="5" xfId="0" applyFont="1" applyBorder="1" applyAlignment="1" applyProtection="1">
      <alignment wrapText="1"/>
      <protection locked="0"/>
    </xf>
    <xf numFmtId="41" fontId="8" fillId="0" borderId="1" xfId="0" applyNumberFormat="1" applyFont="1" applyBorder="1" applyAlignment="1" applyProtection="1">
      <protection locked="0"/>
    </xf>
    <xf numFmtId="43" fontId="12" fillId="0" borderId="1" xfId="0" applyNumberFormat="1" applyFont="1" applyBorder="1" applyAlignment="1" applyProtection="1">
      <protection locked="0"/>
    </xf>
    <xf numFmtId="0" fontId="0" fillId="0" borderId="1" xfId="0" applyBorder="1" applyAlignment="1" applyProtection="1">
      <alignment wrapText="1"/>
      <protection locked="0"/>
    </xf>
    <xf numFmtId="0" fontId="8" fillId="2" borderId="5" xfId="0" applyFont="1" applyFill="1" applyBorder="1" applyAlignment="1" applyProtection="1">
      <alignment wrapText="1"/>
      <protection locked="0"/>
    </xf>
    <xf numFmtId="41" fontId="8" fillId="2" borderId="1" xfId="0" applyNumberFormat="1" applyFont="1" applyFill="1" applyBorder="1" applyAlignment="1" applyProtection="1">
      <protection locked="0"/>
    </xf>
    <xf numFmtId="43" fontId="12" fillId="2" borderId="1" xfId="0" applyNumberFormat="1" applyFont="1" applyFill="1" applyBorder="1" applyAlignment="1" applyProtection="1">
      <protection locked="0"/>
    </xf>
    <xf numFmtId="0" fontId="0" fillId="0" borderId="1" xfId="0" applyBorder="1" applyAlignment="1" applyProtection="1">
      <alignment vertical="center" wrapText="1"/>
      <protection locked="0"/>
    </xf>
    <xf numFmtId="0" fontId="9" fillId="2" borderId="5" xfId="0" applyFont="1" applyFill="1" applyBorder="1" applyAlignment="1" applyProtection="1">
      <alignment horizontal="right" wrapText="1"/>
      <protection locked="0"/>
    </xf>
    <xf numFmtId="41" fontId="7" fillId="4" borderId="1" xfId="0" applyNumberFormat="1" applyFont="1" applyFill="1" applyBorder="1" applyAlignment="1" applyProtection="1">
      <protection locked="0"/>
    </xf>
    <xf numFmtId="43" fontId="13" fillId="4" borderId="1" xfId="0" applyNumberFormat="1" applyFont="1" applyFill="1" applyBorder="1" applyAlignment="1" applyProtection="1">
      <protection locked="0"/>
    </xf>
    <xf numFmtId="0" fontId="9" fillId="4" borderId="5" xfId="0" applyFont="1" applyFill="1" applyBorder="1" applyAlignment="1" applyProtection="1">
      <alignment wrapText="1"/>
      <protection locked="0"/>
    </xf>
    <xf numFmtId="0" fontId="0" fillId="2" borderId="1" xfId="0" applyFill="1" applyBorder="1" applyAlignment="1" applyProtection="1">
      <alignment vertical="center" wrapText="1"/>
      <protection locked="0"/>
    </xf>
    <xf numFmtId="0" fontId="9" fillId="4" borderId="5" xfId="0" applyFont="1" applyFill="1" applyBorder="1" applyAlignment="1" applyProtection="1">
      <alignment horizontal="left" wrapText="1"/>
      <protection locked="0"/>
    </xf>
    <xf numFmtId="0" fontId="9" fillId="2" borderId="5" xfId="0" applyFont="1" applyFill="1" applyBorder="1" applyAlignment="1" applyProtection="1">
      <alignment wrapText="1"/>
      <protection locked="0"/>
    </xf>
    <xf numFmtId="41" fontId="0" fillId="0" borderId="1" xfId="0" applyNumberFormat="1" applyBorder="1" applyAlignment="1" applyProtection="1">
      <protection locked="0"/>
    </xf>
    <xf numFmtId="43" fontId="14" fillId="0" borderId="1" xfId="0" applyNumberFormat="1" applyFont="1" applyBorder="1" applyAlignment="1" applyProtection="1">
      <protection locked="0"/>
    </xf>
    <xf numFmtId="0" fontId="8" fillId="0" borderId="3" xfId="0" applyFont="1" applyBorder="1" applyAlignment="1" applyProtection="1">
      <alignment wrapText="1"/>
      <protection locked="0"/>
    </xf>
    <xf numFmtId="0" fontId="0" fillId="2" borderId="1" xfId="0" applyFill="1" applyBorder="1" applyAlignment="1" applyProtection="1">
      <alignment horizontal="center" vertical="center" wrapText="1"/>
      <protection locked="0"/>
    </xf>
    <xf numFmtId="0" fontId="7" fillId="4" borderId="2" xfId="0" applyFont="1" applyFill="1" applyBorder="1" applyAlignment="1" applyProtection="1">
      <alignment wrapText="1"/>
      <protection locked="0"/>
    </xf>
    <xf numFmtId="0" fontId="7" fillId="2" borderId="0" xfId="0" applyFont="1" applyFill="1" applyAlignment="1" applyProtection="1">
      <alignment wrapText="1"/>
      <protection locked="0"/>
    </xf>
    <xf numFmtId="41" fontId="7" fillId="2" borderId="0" xfId="0" applyNumberFormat="1" applyFont="1" applyFill="1" applyAlignment="1" applyProtection="1">
      <protection locked="0"/>
    </xf>
    <xf numFmtId="43" fontId="13" fillId="2" borderId="0" xfId="0" applyNumberFormat="1" applyFont="1" applyFill="1" applyAlignment="1" applyProtection="1">
      <protection locked="0"/>
    </xf>
    <xf numFmtId="41" fontId="7" fillId="2" borderId="0" xfId="0" applyNumberFormat="1" applyFont="1" applyFill="1" applyAlignment="1" applyProtection="1">
      <alignment horizontal="center"/>
      <protection locked="0"/>
    </xf>
    <xf numFmtId="42" fontId="7" fillId="2" borderId="0" xfId="0" applyNumberFormat="1" applyFont="1" applyFill="1" applyAlignment="1" applyProtection="1">
      <alignment horizontal="center"/>
      <protection locked="0"/>
    </xf>
    <xf numFmtId="0" fontId="0" fillId="2" borderId="0" xfId="0" applyFill="1" applyAlignment="1" applyProtection="1">
      <alignment vertical="center" wrapText="1"/>
      <protection locked="0"/>
    </xf>
    <xf numFmtId="41" fontId="0" fillId="2" borderId="0" xfId="0" applyNumberFormat="1" applyFill="1" applyAlignment="1" applyProtection="1">
      <alignment wrapText="1"/>
      <protection locked="0"/>
    </xf>
    <xf numFmtId="42" fontId="0" fillId="2" borderId="0" xfId="0" applyNumberFormat="1" applyFill="1" applyAlignment="1" applyProtection="1">
      <alignment wrapText="1"/>
      <protection locked="0"/>
    </xf>
    <xf numFmtId="0" fontId="0" fillId="0" borderId="0" xfId="0" applyAlignment="1" applyProtection="1">
      <alignment vertical="center" wrapText="1"/>
      <protection locked="0"/>
    </xf>
    <xf numFmtId="41" fontId="0" fillId="2" borderId="0" xfId="0" applyNumberFormat="1" applyFill="1" applyProtection="1">
      <alignment vertical="center"/>
      <protection locked="0"/>
    </xf>
    <xf numFmtId="42" fontId="0" fillId="2" borderId="0" xfId="0" applyNumberFormat="1" applyFill="1" applyProtection="1">
      <alignment vertical="center"/>
      <protection locked="0"/>
    </xf>
    <xf numFmtId="0" fontId="8" fillId="0" borderId="6" xfId="0" applyFont="1" applyBorder="1" applyAlignment="1" applyProtection="1">
      <alignment wrapText="1"/>
      <protection locked="0"/>
    </xf>
    <xf numFmtId="0" fontId="7" fillId="4" borderId="1" xfId="0" applyFont="1" applyFill="1" applyBorder="1" applyAlignment="1" applyProtection="1">
      <alignment wrapText="1"/>
      <protection locked="0"/>
    </xf>
    <xf numFmtId="0" fontId="0" fillId="0" borderId="0" xfId="0" applyAlignment="1" applyProtection="1">
      <alignment wrapText="1"/>
      <protection locked="0"/>
    </xf>
    <xf numFmtId="41" fontId="8" fillId="0" borderId="0" xfId="0" applyNumberFormat="1" applyFont="1" applyAlignment="1" applyProtection="1">
      <protection locked="0"/>
    </xf>
    <xf numFmtId="164" fontId="8" fillId="0" borderId="0" xfId="0" applyNumberFormat="1" applyFont="1" applyAlignment="1" applyProtection="1">
      <protection locked="0"/>
    </xf>
    <xf numFmtId="41" fontId="0" fillId="0" borderId="0" xfId="0" applyNumberFormat="1" applyAlignment="1" applyProtection="1">
      <alignment wrapText="1"/>
      <protection locked="0"/>
    </xf>
    <xf numFmtId="41" fontId="8" fillId="0" borderId="0" xfId="0" applyNumberFormat="1" applyFont="1" applyAlignment="1" applyProtection="1">
      <alignment horizontal="center"/>
      <protection locked="0"/>
    </xf>
    <xf numFmtId="42" fontId="8" fillId="0" borderId="0" xfId="0" applyNumberFormat="1" applyFont="1" applyAlignment="1" applyProtection="1">
      <alignment horizontal="center"/>
      <protection locked="0"/>
    </xf>
    <xf numFmtId="41" fontId="0" fillId="0" borderId="0" xfId="0" applyNumberFormat="1" applyProtection="1">
      <alignment vertical="center"/>
      <protection locked="0"/>
    </xf>
    <xf numFmtId="41" fontId="1" fillId="0" borderId="0" xfId="0" applyNumberFormat="1" applyFont="1" applyAlignment="1" applyProtection="1">
      <protection locked="0"/>
    </xf>
    <xf numFmtId="164" fontId="4" fillId="0" borderId="0" xfId="0" applyNumberFormat="1" applyFont="1" applyAlignment="1" applyProtection="1">
      <protection locked="0"/>
    </xf>
    <xf numFmtId="41" fontId="1" fillId="0" borderId="0" xfId="0" applyNumberFormat="1" applyFont="1" applyAlignment="1" applyProtection="1">
      <alignment horizontal="center"/>
      <protection locked="0"/>
    </xf>
    <xf numFmtId="42" fontId="1" fillId="0" borderId="0" xfId="0" applyNumberFormat="1" applyFont="1" applyAlignment="1" applyProtection="1">
      <alignment horizontal="center"/>
      <protection locked="0"/>
    </xf>
    <xf numFmtId="0" fontId="5" fillId="0" borderId="0" xfId="0" applyFont="1" applyProtection="1">
      <alignment vertical="center"/>
      <protection locked="0"/>
    </xf>
    <xf numFmtId="41" fontId="0" fillId="0" borderId="0" xfId="0" applyNumberFormat="1" applyAlignment="1" applyProtection="1">
      <alignment horizontal="center" vertical="center"/>
      <protection locked="0"/>
    </xf>
    <xf numFmtId="42" fontId="0" fillId="0" borderId="0" xfId="0" applyNumberFormat="1" applyAlignment="1" applyProtection="1">
      <alignment horizontal="center" vertical="center"/>
      <protection locked="0"/>
    </xf>
    <xf numFmtId="41" fontId="6" fillId="3" borderId="1" xfId="0" applyNumberFormat="1" applyFont="1" applyFill="1" applyBorder="1" applyAlignment="1">
      <alignment horizontal="center" vertical="center"/>
    </xf>
    <xf numFmtId="42" fontId="6" fillId="3" borderId="1" xfId="0" applyNumberFormat="1" applyFont="1" applyFill="1" applyBorder="1" applyAlignment="1">
      <alignment horizontal="center" vertical="center"/>
    </xf>
    <xf numFmtId="41" fontId="10" fillId="2" borderId="1" xfId="0" applyNumberFormat="1" applyFont="1" applyFill="1" applyBorder="1" applyAlignment="1">
      <alignment horizontal="center"/>
    </xf>
    <xf numFmtId="42" fontId="10" fillId="2" borderId="1" xfId="0" applyNumberFormat="1" applyFont="1" applyFill="1" applyBorder="1" applyAlignment="1">
      <alignment horizontal="center"/>
    </xf>
    <xf numFmtId="166" fontId="8" fillId="0" borderId="1" xfId="0" applyNumberFormat="1" applyFont="1" applyBorder="1" applyAlignment="1">
      <alignment horizontal="center"/>
    </xf>
    <xf numFmtId="42" fontId="8" fillId="0" borderId="1" xfId="0" applyNumberFormat="1" applyFont="1" applyBorder="1" applyAlignment="1">
      <alignment horizontal="center"/>
    </xf>
    <xf numFmtId="166" fontId="7" fillId="4" borderId="1" xfId="0" applyNumberFormat="1" applyFont="1" applyFill="1" applyBorder="1" applyAlignment="1">
      <alignment horizontal="center"/>
    </xf>
    <xf numFmtId="41" fontId="7" fillId="4" borderId="1" xfId="0" applyNumberFormat="1" applyFont="1" applyFill="1" applyBorder="1" applyAlignment="1">
      <alignment horizontal="center"/>
    </xf>
    <xf numFmtId="42" fontId="8" fillId="4" borderId="1" xfId="0" applyNumberFormat="1" applyFont="1" applyFill="1" applyBorder="1" applyAlignment="1">
      <alignment horizontal="center"/>
    </xf>
    <xf numFmtId="166" fontId="7" fillId="2" borderId="1" xfId="0" applyNumberFormat="1" applyFont="1" applyFill="1" applyBorder="1" applyAlignment="1">
      <alignment horizontal="center"/>
    </xf>
    <xf numFmtId="166" fontId="8" fillId="2" borderId="1" xfId="0" applyNumberFormat="1" applyFont="1" applyFill="1" applyBorder="1" applyAlignment="1">
      <alignment horizontal="center"/>
    </xf>
    <xf numFmtId="42" fontId="7" fillId="4" borderId="1" xfId="0" applyNumberFormat="1" applyFont="1" applyFill="1" applyBorder="1" applyAlignment="1">
      <alignment horizontal="center"/>
    </xf>
    <xf numFmtId="0" fontId="22" fillId="0" borderId="0" xfId="0" applyFont="1" applyAlignment="1">
      <alignment horizontal="left" vertical="center"/>
    </xf>
    <xf numFmtId="0" fontId="25" fillId="0" borderId="0" xfId="0" applyFont="1">
      <alignment vertical="center"/>
    </xf>
    <xf numFmtId="0" fontId="26" fillId="0" borderId="0" xfId="2">
      <alignment vertical="center"/>
    </xf>
    <xf numFmtId="0" fontId="27" fillId="0" borderId="0" xfId="0" applyFont="1">
      <alignment vertical="center"/>
    </xf>
    <xf numFmtId="41" fontId="23" fillId="0" borderId="1" xfId="0" applyNumberFormat="1" applyFont="1" applyBorder="1" applyAlignment="1">
      <alignment wrapText="1"/>
    </xf>
    <xf numFmtId="43" fontId="24" fillId="0" borderId="1" xfId="0" applyNumberFormat="1" applyFont="1" applyBorder="1" applyAlignment="1">
      <alignment wrapText="1"/>
    </xf>
    <xf numFmtId="41" fontId="23" fillId="0" borderId="1" xfId="0" quotePrefix="1" applyNumberFormat="1" applyFont="1" applyBorder="1" applyAlignment="1">
      <alignment wrapText="1"/>
    </xf>
    <xf numFmtId="41" fontId="23" fillId="0" borderId="1" xfId="0" applyNumberFormat="1" applyFont="1" applyBorder="1" applyAlignment="1">
      <alignment horizontal="center" wrapText="1"/>
    </xf>
    <xf numFmtId="44" fontId="23" fillId="0" borderId="1" xfId="1" applyFont="1" applyBorder="1" applyAlignment="1">
      <alignment horizontal="center" wrapText="1"/>
    </xf>
    <xf numFmtId="41" fontId="8" fillId="2" borderId="9" xfId="0" applyNumberFormat="1" applyFont="1" applyFill="1" applyBorder="1" applyAlignment="1">
      <alignment horizontal="center"/>
    </xf>
    <xf numFmtId="0" fontId="29" fillId="0" borderId="0" xfId="0" applyFont="1" applyProtection="1">
      <alignment vertical="center"/>
      <protection locked="0"/>
    </xf>
    <xf numFmtId="166" fontId="0" fillId="0" borderId="0" xfId="0" applyNumberFormat="1" applyProtection="1">
      <alignment vertical="center"/>
      <protection locked="0"/>
    </xf>
    <xf numFmtId="41" fontId="6" fillId="3" borderId="9" xfId="0" applyNumberFormat="1" applyFont="1" applyFill="1" applyBorder="1" applyAlignment="1">
      <alignment horizontal="center" vertical="center"/>
    </xf>
    <xf numFmtId="41" fontId="10" fillId="2" borderId="9" xfId="0" applyNumberFormat="1" applyFont="1" applyFill="1" applyBorder="1" applyAlignment="1">
      <alignment horizontal="center"/>
    </xf>
    <xf numFmtId="166" fontId="8" fillId="0" borderId="9" xfId="0" applyNumberFormat="1" applyFont="1" applyBorder="1" applyAlignment="1">
      <alignment horizontal="center"/>
    </xf>
    <xf numFmtId="166" fontId="7" fillId="4" borderId="9" xfId="0" applyNumberFormat="1" applyFont="1" applyFill="1" applyBorder="1" applyAlignment="1">
      <alignment horizontal="center"/>
    </xf>
    <xf numFmtId="166" fontId="7" fillId="2" borderId="9" xfId="0" applyNumberFormat="1" applyFont="1" applyFill="1" applyBorder="1" applyAlignment="1">
      <alignment horizontal="center"/>
    </xf>
    <xf numFmtId="166" fontId="8" fillId="2" borderId="9" xfId="0" applyNumberFormat="1" applyFont="1" applyFill="1" applyBorder="1" applyAlignment="1">
      <alignment horizontal="center"/>
    </xf>
    <xf numFmtId="166" fontId="7" fillId="4" borderId="14" xfId="0" applyNumberFormat="1" applyFont="1" applyFill="1" applyBorder="1" applyAlignment="1">
      <alignment horizontal="center"/>
    </xf>
    <xf numFmtId="166" fontId="7" fillId="4" borderId="15" xfId="0" applyNumberFormat="1" applyFont="1" applyFill="1" applyBorder="1" applyAlignment="1">
      <alignment horizontal="center"/>
    </xf>
    <xf numFmtId="166" fontId="8" fillId="2" borderId="14" xfId="0" applyNumberFormat="1" applyFont="1" applyFill="1" applyBorder="1" applyAlignment="1">
      <alignment horizontal="center"/>
    </xf>
    <xf numFmtId="166" fontId="8" fillId="2" borderId="15" xfId="0" applyNumberFormat="1" applyFont="1" applyFill="1" applyBorder="1" applyAlignment="1">
      <alignment horizontal="center"/>
    </xf>
    <xf numFmtId="41" fontId="6" fillId="3" borderId="20" xfId="0" applyNumberFormat="1" applyFont="1" applyFill="1" applyBorder="1" applyAlignment="1">
      <alignment horizontal="center" vertical="center"/>
    </xf>
    <xf numFmtId="41" fontId="6" fillId="3" borderId="21" xfId="0" applyNumberFormat="1" applyFont="1" applyFill="1" applyBorder="1" applyAlignment="1">
      <alignment horizontal="center" vertical="center"/>
    </xf>
    <xf numFmtId="0" fontId="2" fillId="2" borderId="22" xfId="0" applyFont="1" applyFill="1" applyBorder="1" applyAlignment="1" applyProtection="1">
      <protection locked="0"/>
    </xf>
    <xf numFmtId="0" fontId="2" fillId="2" borderId="23" xfId="0" applyFont="1" applyFill="1" applyBorder="1" applyAlignment="1" applyProtection="1">
      <protection locked="0"/>
    </xf>
    <xf numFmtId="166" fontId="8" fillId="0" borderId="24" xfId="0" applyNumberFormat="1" applyFont="1" applyBorder="1" applyAlignment="1">
      <alignment horizontal="center"/>
    </xf>
    <xf numFmtId="166" fontId="8" fillId="0" borderId="25" xfId="0" applyNumberFormat="1" applyFont="1" applyBorder="1" applyAlignment="1">
      <alignment horizontal="center"/>
    </xf>
    <xf numFmtId="166" fontId="7" fillId="4" borderId="24" xfId="0" applyNumberFormat="1" applyFont="1" applyFill="1" applyBorder="1" applyAlignment="1">
      <alignment horizontal="center"/>
    </xf>
    <xf numFmtId="166" fontId="7" fillId="4" borderId="25" xfId="0" applyNumberFormat="1" applyFont="1" applyFill="1" applyBorder="1" applyAlignment="1">
      <alignment horizontal="center"/>
    </xf>
    <xf numFmtId="166" fontId="7" fillId="2" borderId="24" xfId="0" applyNumberFormat="1" applyFont="1" applyFill="1" applyBorder="1" applyAlignment="1">
      <alignment horizontal="center"/>
    </xf>
    <xf numFmtId="166" fontId="7" fillId="2" borderId="25" xfId="0" applyNumberFormat="1" applyFont="1" applyFill="1" applyBorder="1" applyAlignment="1">
      <alignment horizontal="center"/>
    </xf>
    <xf numFmtId="166" fontId="8" fillId="0" borderId="26" xfId="0" applyNumberFormat="1" applyFont="1" applyBorder="1" applyAlignment="1">
      <alignment horizontal="center"/>
    </xf>
    <xf numFmtId="166" fontId="8" fillId="0" borderId="27" xfId="0" applyNumberFormat="1" applyFont="1" applyBorder="1" applyAlignment="1">
      <alignment horizontal="center"/>
    </xf>
    <xf numFmtId="164" fontId="8" fillId="2" borderId="4" xfId="0" applyNumberFormat="1" applyFont="1" applyFill="1" applyBorder="1" applyAlignment="1" applyProtection="1">
      <alignment wrapText="1"/>
      <protection locked="0"/>
    </xf>
    <xf numFmtId="0" fontId="8" fillId="0" borderId="10" xfId="0" applyFont="1" applyBorder="1" applyAlignment="1" applyProtection="1">
      <alignment wrapText="1"/>
      <protection locked="0"/>
    </xf>
    <xf numFmtId="0" fontId="8" fillId="2" borderId="10" xfId="0" applyFont="1" applyFill="1" applyBorder="1" applyAlignment="1" applyProtection="1">
      <alignment wrapText="1"/>
      <protection locked="0"/>
    </xf>
    <xf numFmtId="0" fontId="9" fillId="2" borderId="10" xfId="0" applyFont="1" applyFill="1" applyBorder="1" applyAlignment="1" applyProtection="1">
      <alignment horizontal="right" wrapText="1"/>
      <protection locked="0"/>
    </xf>
    <xf numFmtId="0" fontId="9" fillId="2" borderId="10" xfId="0" applyFont="1" applyFill="1" applyBorder="1" applyAlignment="1" applyProtection="1">
      <alignment wrapText="1"/>
      <protection locked="0"/>
    </xf>
    <xf numFmtId="0" fontId="8" fillId="0" borderId="4" xfId="0" applyFont="1" applyBorder="1" applyAlignment="1" applyProtection="1">
      <alignment wrapText="1"/>
      <protection locked="0"/>
    </xf>
    <xf numFmtId="0" fontId="7" fillId="4" borderId="28" xfId="0" applyFont="1" applyFill="1" applyBorder="1" applyAlignment="1" applyProtection="1">
      <alignment wrapText="1"/>
      <protection locked="0"/>
    </xf>
    <xf numFmtId="0" fontId="8" fillId="0" borderId="28" xfId="0" applyFont="1" applyBorder="1" applyAlignment="1" applyProtection="1">
      <alignment wrapText="1"/>
      <protection locked="0"/>
    </xf>
    <xf numFmtId="0" fontId="6" fillId="3" borderId="1" xfId="0" applyFont="1" applyFill="1" applyBorder="1" applyAlignment="1">
      <alignment horizontal="center" vertical="center" wrapText="1"/>
    </xf>
    <xf numFmtId="0" fontId="9" fillId="4" borderId="4" xfId="0" applyFont="1" applyFill="1" applyBorder="1" applyAlignment="1">
      <alignment wrapText="1"/>
    </xf>
    <xf numFmtId="0" fontId="9" fillId="4" borderId="10" xfId="0" applyFont="1" applyFill="1" applyBorder="1" applyAlignment="1">
      <alignment wrapText="1"/>
    </xf>
    <xf numFmtId="0" fontId="9" fillId="4" borderId="10" xfId="0" applyFont="1" applyFill="1" applyBorder="1" applyAlignment="1">
      <alignment horizontal="left" wrapText="1"/>
    </xf>
    <xf numFmtId="165" fontId="7" fillId="5" borderId="30" xfId="0" applyNumberFormat="1" applyFont="1" applyFill="1" applyBorder="1" applyAlignment="1" applyProtection="1">
      <alignment wrapText="1"/>
      <protection locked="0"/>
    </xf>
    <xf numFmtId="0" fontId="8" fillId="0" borderId="1" xfId="0" applyFont="1" applyBorder="1" applyAlignment="1" applyProtection="1">
      <alignment wrapText="1"/>
      <protection locked="0"/>
    </xf>
    <xf numFmtId="0" fontId="8" fillId="2" borderId="1" xfId="0" applyFont="1" applyFill="1" applyBorder="1" applyAlignment="1" applyProtection="1">
      <alignment wrapText="1"/>
      <protection locked="0"/>
    </xf>
    <xf numFmtId="0" fontId="9" fillId="2" borderId="1" xfId="0" applyFont="1" applyFill="1" applyBorder="1" applyAlignment="1" applyProtection="1">
      <alignment horizontal="right" wrapText="1"/>
      <protection locked="0"/>
    </xf>
    <xf numFmtId="0" fontId="9" fillId="2" borderId="1" xfId="0" applyFont="1" applyFill="1" applyBorder="1" applyAlignment="1" applyProtection="1">
      <alignment wrapText="1"/>
      <protection locked="0"/>
    </xf>
    <xf numFmtId="0" fontId="9" fillId="4" borderId="1" xfId="0" applyFont="1" applyFill="1" applyBorder="1" applyAlignment="1" applyProtection="1">
      <alignment wrapText="1"/>
      <protection locked="0"/>
    </xf>
    <xf numFmtId="0" fontId="17" fillId="0" borderId="0" xfId="0" applyFont="1" applyAlignment="1">
      <alignment horizontal="left" vertical="top"/>
    </xf>
    <xf numFmtId="0" fontId="22"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27" fillId="0" borderId="0" xfId="0" applyFont="1" applyAlignment="1">
      <alignment horizontal="left" vertical="top" wrapText="1"/>
    </xf>
    <xf numFmtId="0" fontId="17" fillId="0" borderId="0" xfId="0" applyFont="1" applyAlignment="1">
      <alignment horizontal="left" vertical="top" wrapText="1"/>
    </xf>
    <xf numFmtId="42" fontId="7" fillId="4" borderId="1" xfId="0" applyNumberFormat="1" applyFont="1" applyFill="1" applyBorder="1" applyAlignment="1" applyProtection="1">
      <alignment horizontal="center"/>
      <protection locked="0"/>
    </xf>
    <xf numFmtId="166" fontId="8" fillId="0" borderId="1" xfId="0" applyNumberFormat="1" applyFont="1" applyBorder="1" applyAlignment="1" applyProtection="1">
      <alignment horizontal="center"/>
      <protection locked="0"/>
    </xf>
    <xf numFmtId="166" fontId="8" fillId="0" borderId="8" xfId="0" applyNumberFormat="1" applyFont="1" applyBorder="1" applyAlignment="1" applyProtection="1">
      <alignment horizontal="center"/>
      <protection locked="0"/>
    </xf>
    <xf numFmtId="166" fontId="7" fillId="4" borderId="1" xfId="0" applyNumberFormat="1" applyFont="1" applyFill="1" applyBorder="1" applyAlignment="1" applyProtection="1">
      <alignment horizontal="center"/>
      <protection locked="0"/>
    </xf>
    <xf numFmtId="0" fontId="7" fillId="4" borderId="1" xfId="0" applyFont="1" applyFill="1" applyBorder="1" applyAlignment="1" applyProtection="1">
      <alignment horizontal="center" vertical="center"/>
      <protection locked="0"/>
    </xf>
    <xf numFmtId="166" fontId="8" fillId="0" borderId="7" xfId="0" applyNumberFormat="1" applyFont="1" applyBorder="1" applyAlignment="1" applyProtection="1">
      <alignment horizontal="center"/>
      <protection locked="0"/>
    </xf>
    <xf numFmtId="0" fontId="15" fillId="0" borderId="0" xfId="0" applyFont="1" applyAlignment="1" applyProtection="1">
      <alignment horizontal="left" vertical="top" wrapText="1"/>
      <protection locked="0"/>
    </xf>
    <xf numFmtId="41" fontId="8" fillId="2" borderId="29" xfId="0" applyNumberFormat="1" applyFont="1" applyFill="1" applyBorder="1" applyAlignment="1">
      <alignment horizontal="center"/>
    </xf>
    <xf numFmtId="41" fontId="8" fillId="2" borderId="4" xfId="0" applyNumberFormat="1" applyFont="1" applyFill="1" applyBorder="1" applyAlignment="1">
      <alignment horizontal="center"/>
    </xf>
    <xf numFmtId="0" fontId="6" fillId="0" borderId="9" xfId="0" applyFont="1" applyBorder="1" applyAlignment="1" applyProtection="1">
      <alignment horizontal="center" wrapText="1"/>
      <protection locked="0"/>
    </xf>
    <xf numFmtId="0" fontId="6" fillId="0" borderId="10" xfId="0" applyFont="1" applyBorder="1" applyAlignment="1" applyProtection="1">
      <alignment horizontal="center" wrapText="1"/>
      <protection locked="0"/>
    </xf>
    <xf numFmtId="0" fontId="6" fillId="0" borderId="11" xfId="0" applyFont="1" applyBorder="1" applyAlignment="1" applyProtection="1">
      <alignment horizontal="center" wrapText="1"/>
      <protection locked="0"/>
    </xf>
    <xf numFmtId="166" fontId="3" fillId="2" borderId="18" xfId="0" applyNumberFormat="1"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28" fillId="2" borderId="16" xfId="0" applyFont="1" applyFill="1" applyBorder="1" applyAlignment="1" applyProtection="1">
      <alignment horizontal="center" vertical="center"/>
      <protection locked="0"/>
    </xf>
    <xf numFmtId="0" fontId="28" fillId="2" borderId="17"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164" fontId="8" fillId="2" borderId="1" xfId="0" applyNumberFormat="1" applyFont="1" applyFill="1" applyBorder="1" applyAlignment="1" applyProtection="1">
      <alignment horizontal="left"/>
      <protection locked="0"/>
    </xf>
    <xf numFmtId="164" fontId="8" fillId="2" borderId="9" xfId="0" applyNumberFormat="1" applyFont="1" applyFill="1" applyBorder="1" applyAlignment="1" applyProtection="1">
      <alignment horizontal="left"/>
      <protection locked="0"/>
    </xf>
    <xf numFmtId="164" fontId="8" fillId="2" borderId="10" xfId="0" applyNumberFormat="1" applyFont="1" applyFill="1" applyBorder="1" applyAlignment="1" applyProtection="1">
      <alignment horizontal="left"/>
      <protection locked="0"/>
    </xf>
    <xf numFmtId="164" fontId="7" fillId="2" borderId="1" xfId="0" applyNumberFormat="1" applyFont="1" applyFill="1" applyBorder="1" applyAlignment="1" applyProtection="1">
      <alignment horizontal="left" vertical="top"/>
      <protection locked="0"/>
    </xf>
  </cellXfs>
  <cellStyles count="3">
    <cellStyle name="Currency" xfId="1" builtinId="4"/>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CD5B5"/>
      <rgbColor rgb="00D9D9D9"/>
      <rgbColor rgb="00B97135"/>
      <rgbColor rgb="00FFFF00"/>
      <rgbColor rgb="00FAC090"/>
      <rgbColor rgb="00FFFF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B3D3E8"/>
      <color rgb="FF0081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72</xdr:row>
      <xdr:rowOff>42333</xdr:rowOff>
    </xdr:from>
    <xdr:to>
      <xdr:col>7</xdr:col>
      <xdr:colOff>2040466</xdr:colOff>
      <xdr:row>94</xdr:row>
      <xdr:rowOff>105833</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13832416"/>
          <a:ext cx="6855883" cy="4254500"/>
        </a:xfrm>
        <a:prstGeom prst="rect">
          <a:avLst/>
        </a:prstGeom>
        <a:ln w="7620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BUDGET  GUIDELINES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Personnel</a:t>
          </a:r>
          <a:r>
            <a:rPr kumimoji="0" lang="en-US" sz="1100" b="0" i="0" u="none" strike="noStrike" kern="0" cap="none" spc="0" normalizeH="0" baseline="0" noProof="0">
              <a:ln>
                <a:noFill/>
              </a:ln>
              <a:solidFill>
                <a:sysClr val="windowText" lastClr="000000"/>
              </a:solidFill>
              <a:effectLst/>
              <a:uLnTx/>
              <a:uFillTx/>
              <a:latin typeface="Calibri"/>
              <a:ea typeface="+mn-ea"/>
              <a:cs typeface="+mn-cs"/>
            </a:rPr>
            <a:t> : list each position by title and name of employee, if available. Show the annual salary rate and the level of effort to be charged to the project. Compensation should be consistent with salaries paid for similar work done by other organization.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Materials and supplies :</a:t>
          </a:r>
          <a:r>
            <a:rPr kumimoji="0" lang="en-US" sz="1100" b="0" i="0" u="none" strike="noStrike" kern="0" cap="none" spc="0" normalizeH="0" baseline="0" noProof="0">
              <a:ln>
                <a:noFill/>
              </a:ln>
              <a:solidFill>
                <a:sysClr val="windowText" lastClr="000000"/>
              </a:solidFill>
              <a:effectLst/>
              <a:uLnTx/>
              <a:uFillTx/>
              <a:latin typeface="Calibri"/>
              <a:ea typeface="+mn-ea"/>
              <a:cs typeface="+mn-cs"/>
            </a:rPr>
            <a:t> list items by type ( office supplies, postage, training materials, copying paper, and expendable equipment such as books, hand held tape records etc.) and show the basis for computation.  Generally, supplies include any materials that are expandable or consumed during the course of the project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Travel:</a:t>
          </a:r>
          <a:r>
            <a:rPr kumimoji="0" lang="en-US" sz="1100" b="0" i="0" u="none" strike="noStrike" kern="0" cap="none" spc="0" normalizeH="0" baseline="0" noProof="0">
              <a:ln>
                <a:noFill/>
              </a:ln>
              <a:solidFill>
                <a:sysClr val="windowText" lastClr="000000"/>
              </a:solidFill>
              <a:effectLst/>
              <a:uLnTx/>
              <a:uFillTx/>
              <a:latin typeface="Calibri"/>
              <a:ea typeface="+mn-ea"/>
              <a:cs typeface="+mn-cs"/>
            </a:rPr>
            <a:t> itemize travel expenses of project personnel by purpose (e.g. , staff to training, field interviews, advisory group meeting, etc.). show the basis of computation.  For example # of people, # days, unit price. In training projects travel and meals for trainees should be listed separately. Show the number of trainees and the unit cost for meals or lodging.   For travel identify the departure city, country and arrival city, country. Indicate source of travel policies applied applicant or federal travel regulations.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Activities: </a:t>
          </a:r>
          <a:r>
            <a:rPr kumimoji="0" lang="en-US" sz="1100" b="0" i="0" u="none" strike="noStrike" kern="0" cap="none" spc="0" normalizeH="0" baseline="0" noProof="0">
              <a:ln>
                <a:noFill/>
              </a:ln>
              <a:solidFill>
                <a:sysClr val="windowText" lastClr="000000"/>
              </a:solidFill>
              <a:effectLst/>
              <a:uLnTx/>
              <a:uFillTx/>
              <a:latin typeface="Calibri"/>
              <a:ea typeface="+mn-ea"/>
              <a:cs typeface="+mn-cs"/>
            </a:rPr>
            <a:t>Costs directly related to the implementation of the activity such as costs related to training etc.</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Other direct costs: </a:t>
          </a:r>
          <a:r>
            <a:rPr kumimoji="0" lang="en-US" sz="1100" b="0" i="0" u="none" strike="noStrike" kern="0" cap="none" spc="0" normalizeH="0" baseline="0" noProof="0">
              <a:ln>
                <a:noFill/>
              </a:ln>
              <a:solidFill>
                <a:sysClr val="windowText" lastClr="000000"/>
              </a:solidFill>
              <a:effectLst/>
              <a:uLnTx/>
              <a:uFillTx/>
              <a:latin typeface="Calibri"/>
              <a:ea typeface="+mn-ea"/>
              <a:cs typeface="+mn-cs"/>
            </a:rPr>
            <a:t>list items  such as  rent, reproduction of material, telephone, janitorial or security services by major type and the basis of the computation. For example, provide the square footage and the cost per square foot for rent, or provide a monthly rental cost and how many months to rent.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BUDGET NOTES: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a:effectLst/>
              <a:latin typeface="+mn-lt"/>
              <a:ea typeface="+mn-ea"/>
              <a:cs typeface="+mn-cs"/>
            </a:rPr>
            <a:t>Budget notes must be completed FOR EACH BUDGET LINE.  Do</a:t>
          </a:r>
          <a:r>
            <a:rPr lang="en-US" sz="1100" b="0" i="0" baseline="0">
              <a:effectLst/>
              <a:latin typeface="+mn-lt"/>
              <a:ea typeface="+mn-ea"/>
              <a:cs typeface="+mn-cs"/>
            </a:rPr>
            <a:t> not</a:t>
          </a:r>
          <a:r>
            <a:rPr lang="en-US" sz="1100" b="0" i="0">
              <a:effectLst/>
              <a:latin typeface="+mn-lt"/>
              <a:ea typeface="+mn-ea"/>
              <a:cs typeface="+mn-cs"/>
            </a:rPr>
            <a:t> replicate the information in the budget to the budget notes.  Instead, budget notes should provide more detailed information how the cost was determined.  For example procurement of materials and supplies</a:t>
          </a:r>
          <a:r>
            <a:rPr lang="en-US" sz="1100" b="0" i="0" baseline="0">
              <a:effectLst/>
              <a:latin typeface="+mn-lt"/>
              <a:ea typeface="+mn-ea"/>
              <a:cs typeface="+mn-cs"/>
            </a:rPr>
            <a:t> based on survey of vendors or quotes from a vendor; travel costs is justified based on organizations travel policy; fuel is for vehicle to transport trainees/ staff  to training site based on an average rate for fuel; and for travel departure and arrival city, country and price based on quote from travel agent or airline.</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80008</xdr:colOff>
      <xdr:row>62</xdr:row>
      <xdr:rowOff>76200</xdr:rowOff>
    </xdr:from>
    <xdr:to>
      <xdr:col>7</xdr:col>
      <xdr:colOff>590549</xdr:colOff>
      <xdr:row>76</xdr:row>
      <xdr:rowOff>190499</xdr:rowOff>
    </xdr:to>
    <xdr:sp macro="" textlink="">
      <xdr:nvSpPr>
        <xdr:cNvPr id="3" name="TextBox 2">
          <a:extLst>
            <a:ext uri="{FF2B5EF4-FFF2-40B4-BE49-F238E27FC236}">
              <a16:creationId xmlns:a16="http://schemas.microsoft.com/office/drawing/2014/main" id="{4199E078-3EBA-6310-2D18-7518BDFD494B}"/>
            </a:ext>
          </a:extLst>
        </xdr:cNvPr>
        <xdr:cNvSpPr txBox="1"/>
      </xdr:nvSpPr>
      <xdr:spPr>
        <a:xfrm>
          <a:off x="80008" y="11458575"/>
          <a:ext cx="6492241" cy="2781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ysClr val="windowText" lastClr="000000"/>
              </a:solidFill>
              <a:latin typeface="Arial" panose="020B0604020202020204" pitchFamily="34" charset="0"/>
              <a:cs typeface="Arial" panose="020B0604020202020204" pitchFamily="34" charset="0"/>
            </a:rPr>
            <a:t>INSTRUCTIONS:</a:t>
          </a:r>
        </a:p>
        <a:p>
          <a:pPr marL="0" marR="0" lvl="0" indent="0" defTabSz="914400" eaLnBrk="1" fontAlgn="auto" latinLnBrk="0" hangingPunct="1">
            <a:lnSpc>
              <a:spcPct val="100000"/>
            </a:lnSpc>
            <a:spcBef>
              <a:spcPts val="0"/>
            </a:spcBef>
            <a:spcAft>
              <a:spcPts val="0"/>
            </a:spcAft>
            <a:buClrTx/>
            <a:buSzTx/>
            <a:buFontTx/>
            <a:buNone/>
            <a:tabLst/>
            <a:defRPr/>
          </a:pPr>
          <a:r>
            <a:rPr lang="en-US" sz="900">
              <a:solidFill>
                <a:sysClr val="windowText" lastClr="000000"/>
              </a:solidFill>
              <a:latin typeface="Arial" panose="020B0604020202020204" pitchFamily="34" charset="0"/>
              <a:ea typeface="+mn-ea"/>
              <a:cs typeface="Arial" panose="020B0604020202020204" pitchFamily="34" charset="0"/>
            </a:rPr>
            <a:t>- The Milestone budget tab is a tool to help</a:t>
          </a:r>
          <a:r>
            <a:rPr lang="en-US" sz="900" baseline="0">
              <a:solidFill>
                <a:sysClr val="windowText" lastClr="000000"/>
              </a:solidFill>
              <a:latin typeface="Arial" panose="020B0604020202020204" pitchFamily="34" charset="0"/>
              <a:ea typeface="+mn-ea"/>
              <a:cs typeface="Arial" panose="020B0604020202020204" pitchFamily="34" charset="0"/>
            </a:rPr>
            <a:t> price out milestone amounts under FAAs.  This can be adjusted, as needed, to match the number, frequency and length of milestones.</a:t>
          </a:r>
        </a:p>
        <a:p>
          <a:pPr marL="0" marR="0" lvl="0" indent="0" defTabSz="914400" eaLnBrk="1" fontAlgn="auto" latinLnBrk="0" hangingPunct="1">
            <a:lnSpc>
              <a:spcPct val="100000"/>
            </a:lnSpc>
            <a:spcBef>
              <a:spcPts val="0"/>
            </a:spcBef>
            <a:spcAft>
              <a:spcPts val="0"/>
            </a:spcAft>
            <a:buClrTx/>
            <a:buSzTx/>
            <a:buFontTx/>
            <a:buNone/>
            <a:tabLst/>
            <a:defRPr/>
          </a:pPr>
          <a:r>
            <a:rPr lang="en-US" sz="900" baseline="0">
              <a:solidFill>
                <a:sysClr val="windowText" lastClr="000000"/>
              </a:solidFill>
              <a:latin typeface="Arial" panose="020B0604020202020204" pitchFamily="34" charset="0"/>
              <a:ea typeface="+mn-ea"/>
              <a:cs typeface="Arial" panose="020B0604020202020204" pitchFamily="34" charset="0"/>
            </a:rPr>
            <a:t>- Information will automatically flow from the "Budget &amp; Notes" tab.  This will show a) the total quantity being budgeted and b) the total amount budgeted (ie: AFN 10,000 over ten months).</a:t>
          </a:r>
        </a:p>
        <a:p>
          <a:pPr marL="0" marR="0" lvl="0" indent="0" defTabSz="914400" eaLnBrk="1" fontAlgn="auto" latinLnBrk="0" hangingPunct="1">
            <a:lnSpc>
              <a:spcPct val="100000"/>
            </a:lnSpc>
            <a:spcBef>
              <a:spcPts val="0"/>
            </a:spcBef>
            <a:spcAft>
              <a:spcPts val="0"/>
            </a:spcAft>
            <a:buClrTx/>
            <a:buSzTx/>
            <a:buFontTx/>
            <a:buNone/>
            <a:tabLst/>
            <a:defRPr/>
          </a:pPr>
          <a:r>
            <a:rPr lang="en-US" sz="900" baseline="0">
              <a:solidFill>
                <a:sysClr val="windowText" lastClr="000000"/>
              </a:solidFill>
              <a:latin typeface="Arial" panose="020B0604020202020204" pitchFamily="34" charset="0"/>
              <a:ea typeface="+mn-ea"/>
              <a:cs typeface="Arial" panose="020B0604020202020204" pitchFamily="34" charset="0"/>
            </a:rPr>
            <a:t>- Using a combination of the workplan, proposal and other project information, the grantee or project team can use this information to forecast when funds will be needed, preventing an overpayment (grantee holding too much unneeded money) or underpayment (grantee needing more funds to complete milestone)</a:t>
          </a:r>
        </a:p>
        <a:p>
          <a:pPr marL="0" marR="0" lvl="0" indent="0" defTabSz="914400" eaLnBrk="1" fontAlgn="auto" latinLnBrk="0" hangingPunct="1">
            <a:lnSpc>
              <a:spcPct val="100000"/>
            </a:lnSpc>
            <a:spcBef>
              <a:spcPts val="0"/>
            </a:spcBef>
            <a:spcAft>
              <a:spcPts val="0"/>
            </a:spcAft>
            <a:buClrTx/>
            <a:buSzTx/>
            <a:buFontTx/>
            <a:buNone/>
            <a:tabLst/>
            <a:defRPr/>
          </a:pPr>
          <a:r>
            <a:rPr lang="en-US" sz="900" b="1" baseline="0">
              <a:solidFill>
                <a:sysClr val="windowText" lastClr="000000"/>
              </a:solidFill>
              <a:latin typeface="Arial" panose="020B0604020202020204" pitchFamily="34" charset="0"/>
              <a:ea typeface="+mn-ea"/>
              <a:cs typeface="Arial" panose="020B0604020202020204" pitchFamily="34" charset="0"/>
            </a:rPr>
            <a:t>- Countepart can make any changes to the proposed milestones during the negotiation period to allow for flexibility during implementation.</a:t>
          </a:r>
        </a:p>
        <a:p>
          <a:pPr marL="0" marR="0" lvl="0" indent="0" defTabSz="914400" eaLnBrk="1" fontAlgn="auto" latinLnBrk="0" hangingPunct="1">
            <a:lnSpc>
              <a:spcPct val="100000"/>
            </a:lnSpc>
            <a:spcBef>
              <a:spcPts val="0"/>
            </a:spcBef>
            <a:spcAft>
              <a:spcPts val="0"/>
            </a:spcAft>
            <a:buClrTx/>
            <a:buSzTx/>
            <a:buFontTx/>
            <a:buNone/>
            <a:tabLst/>
            <a:defRPr/>
          </a:pPr>
          <a:endParaRPr lang="en-US" sz="900" baseline="0">
            <a:solidFill>
              <a:sysClr val="windowText" lastClr="000000"/>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900" baseline="0">
            <a:solidFill>
              <a:sysClr val="windowText" lastClr="000000"/>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900">
            <a:solidFill>
              <a:sysClr val="windowText" lastClr="000000"/>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900">
            <a:solidFill>
              <a:sysClr val="windowText" lastClr="000000"/>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900">
            <a:solidFill>
              <a:sysClr val="windowText" lastClr="000000"/>
            </a:solidFill>
            <a:latin typeface="Arial" panose="020B0604020202020204" pitchFamily="34" charset="0"/>
            <a:ea typeface="+mn-ea"/>
            <a:cs typeface="Arial" panose="020B0604020202020204" pitchFamily="34" charset="0"/>
          </a:endParaRPr>
        </a:p>
        <a:p>
          <a:endParaRPr lang="en-US" sz="900" b="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A0950-7053-400C-BABB-6D0188C5AD8C}">
  <dimension ref="B2:K61"/>
  <sheetViews>
    <sheetView view="pageBreakPreview" topLeftCell="A5" zoomScaleNormal="100" zoomScaleSheetLayoutView="100" workbookViewId="0">
      <selection activeCell="H17" sqref="H17"/>
    </sheetView>
  </sheetViews>
  <sheetFormatPr defaultColWidth="9.21875" defaultRowHeight="13.8" x14ac:dyDescent="0.25"/>
  <cols>
    <col min="1" max="1" width="2.21875" style="1" customWidth="1"/>
    <col min="2" max="2" width="18.5546875" style="1" customWidth="1"/>
    <col min="3" max="3" width="4.5546875" style="1" customWidth="1"/>
    <col min="4" max="4" width="6.21875" style="1" customWidth="1"/>
    <col min="5" max="5" width="12.21875" style="1" customWidth="1"/>
    <col min="6" max="6" width="10.5546875" style="1" customWidth="1"/>
    <col min="7" max="7" width="9" style="1" bestFit="1" customWidth="1"/>
    <col min="8" max="8" width="26.77734375" style="1" customWidth="1"/>
    <col min="9" max="9" width="2.21875" style="1" customWidth="1"/>
    <col min="10" max="10" width="9.21875" style="1" customWidth="1"/>
    <col min="11" max="16384" width="9.21875" style="1"/>
  </cols>
  <sheetData>
    <row r="2" spans="2:11" x14ac:dyDescent="0.25">
      <c r="B2" s="152" t="s">
        <v>27</v>
      </c>
      <c r="C2" s="152"/>
      <c r="D2" s="152"/>
      <c r="E2" s="152"/>
      <c r="F2" s="152"/>
      <c r="G2" s="152"/>
      <c r="H2" s="152"/>
    </row>
    <row r="3" spans="2:11" ht="4.5" customHeight="1" x14ac:dyDescent="0.25">
      <c r="B3" s="20"/>
      <c r="C3" s="20"/>
      <c r="D3" s="20"/>
      <c r="E3" s="20"/>
      <c r="F3" s="20"/>
      <c r="G3" s="20"/>
      <c r="H3" s="20"/>
    </row>
    <row r="4" spans="2:11" x14ac:dyDescent="0.25">
      <c r="B4" s="99" t="s">
        <v>40</v>
      </c>
      <c r="C4" s="20"/>
      <c r="D4" s="20"/>
      <c r="E4" s="20"/>
      <c r="F4" s="20"/>
      <c r="G4" s="20"/>
      <c r="H4" s="20"/>
    </row>
    <row r="5" spans="2:11" x14ac:dyDescent="0.25">
      <c r="B5" s="153" t="s">
        <v>45</v>
      </c>
      <c r="C5" s="153"/>
      <c r="D5" s="153"/>
      <c r="E5" s="153"/>
      <c r="F5" s="153"/>
      <c r="G5" s="153"/>
      <c r="H5" s="153"/>
    </row>
    <row r="6" spans="2:11" ht="27" customHeight="1" x14ac:dyDescent="0.25">
      <c r="B6" s="153" t="s">
        <v>46</v>
      </c>
      <c r="C6" s="153"/>
      <c r="D6" s="153"/>
      <c r="E6" s="153"/>
      <c r="F6" s="153"/>
      <c r="G6" s="153"/>
      <c r="H6" s="153"/>
      <c r="K6" s="101"/>
    </row>
    <row r="7" spans="2:11" ht="27" customHeight="1" x14ac:dyDescent="0.25">
      <c r="B7" s="153" t="s">
        <v>47</v>
      </c>
      <c r="C7" s="153"/>
      <c r="D7" s="153"/>
      <c r="E7" s="153"/>
      <c r="F7" s="153"/>
      <c r="G7" s="153"/>
      <c r="H7" s="153"/>
    </row>
    <row r="8" spans="2:11" ht="4.5" customHeight="1" x14ac:dyDescent="0.25">
      <c r="B8" s="21"/>
      <c r="C8" s="21"/>
      <c r="D8" s="21"/>
      <c r="E8" s="21"/>
      <c r="F8" s="21"/>
      <c r="G8" s="21"/>
      <c r="H8" s="21"/>
    </row>
    <row r="9" spans="2:11" x14ac:dyDescent="0.25">
      <c r="B9" s="22" t="s">
        <v>38</v>
      </c>
      <c r="C9" s="21"/>
      <c r="D9" s="21"/>
      <c r="E9" s="21"/>
      <c r="F9" s="21"/>
      <c r="G9" s="21"/>
      <c r="H9" s="21"/>
    </row>
    <row r="10" spans="2:11" x14ac:dyDescent="0.25">
      <c r="B10" s="153" t="s">
        <v>48</v>
      </c>
      <c r="C10" s="153"/>
      <c r="D10" s="153"/>
      <c r="E10" s="153"/>
      <c r="F10" s="153"/>
      <c r="G10" s="153"/>
      <c r="H10" s="153"/>
    </row>
    <row r="11" spans="2:11" x14ac:dyDescent="0.25">
      <c r="B11" s="153" t="s">
        <v>49</v>
      </c>
      <c r="C11" s="153"/>
      <c r="D11" s="153"/>
      <c r="E11" s="153"/>
      <c r="F11" s="153"/>
      <c r="G11" s="153"/>
      <c r="H11" s="153"/>
    </row>
    <row r="12" spans="2:11" x14ac:dyDescent="0.25">
      <c r="B12" s="153" t="s">
        <v>50</v>
      </c>
      <c r="C12" s="153"/>
      <c r="D12" s="153"/>
      <c r="E12" s="153"/>
      <c r="F12" s="153"/>
      <c r="G12" s="153"/>
      <c r="H12" s="153"/>
    </row>
    <row r="14" spans="2:11" x14ac:dyDescent="0.25">
      <c r="B14" s="100" t="s">
        <v>29</v>
      </c>
    </row>
    <row r="15" spans="2:11" x14ac:dyDescent="0.25">
      <c r="B15" s="2" t="s">
        <v>5</v>
      </c>
      <c r="C15" s="3" t="s">
        <v>6</v>
      </c>
      <c r="D15" s="4" t="s">
        <v>7</v>
      </c>
      <c r="E15" s="5" t="s">
        <v>8</v>
      </c>
      <c r="F15" s="3" t="s">
        <v>9</v>
      </c>
      <c r="G15" s="6" t="s">
        <v>10</v>
      </c>
      <c r="H15" s="2" t="s">
        <v>11</v>
      </c>
    </row>
    <row r="16" spans="2:11" x14ac:dyDescent="0.3">
      <c r="B16" s="7" t="s">
        <v>12</v>
      </c>
      <c r="C16" s="8"/>
      <c r="D16" s="9"/>
      <c r="E16" s="8"/>
      <c r="F16" s="10"/>
      <c r="G16" s="11"/>
      <c r="H16" s="12"/>
    </row>
    <row r="17" spans="2:8" ht="82.8" x14ac:dyDescent="0.3">
      <c r="B17" s="13" t="s">
        <v>30</v>
      </c>
      <c r="C17" s="103">
        <v>6</v>
      </c>
      <c r="D17" s="104" t="s">
        <v>31</v>
      </c>
      <c r="E17" s="105" t="s">
        <v>32</v>
      </c>
      <c r="F17" s="106" t="s">
        <v>33</v>
      </c>
      <c r="G17" s="107">
        <f>432000/88.75</f>
        <v>4867.6056338028166</v>
      </c>
      <c r="H17" s="19" t="s">
        <v>44</v>
      </c>
    </row>
    <row r="18" spans="2:8" ht="41.4" x14ac:dyDescent="0.3">
      <c r="B18" s="13" t="s">
        <v>34</v>
      </c>
      <c r="C18" s="103">
        <v>6</v>
      </c>
      <c r="D18" s="104" t="s">
        <v>31</v>
      </c>
      <c r="E18" s="105" t="s">
        <v>36</v>
      </c>
      <c r="F18" s="106" t="s">
        <v>35</v>
      </c>
      <c r="G18" s="107">
        <f>432000/88.75</f>
        <v>4867.6056338028166</v>
      </c>
      <c r="H18" s="19" t="s">
        <v>37</v>
      </c>
    </row>
    <row r="19" spans="2:8" ht="4.5" customHeight="1" x14ac:dyDescent="0.25"/>
    <row r="20" spans="2:8" x14ac:dyDescent="0.25">
      <c r="B20" s="23" t="s">
        <v>39</v>
      </c>
    </row>
    <row r="21" spans="2:8" x14ac:dyDescent="0.25">
      <c r="B21" s="154" t="s">
        <v>51</v>
      </c>
      <c r="C21" s="154"/>
      <c r="D21" s="154"/>
      <c r="E21" s="154"/>
      <c r="F21" s="154"/>
      <c r="G21" s="154"/>
      <c r="H21" s="154"/>
    </row>
    <row r="22" spans="2:8" x14ac:dyDescent="0.25">
      <c r="B22" s="154" t="s">
        <v>52</v>
      </c>
      <c r="C22" s="154"/>
      <c r="D22" s="154"/>
      <c r="E22" s="154"/>
      <c r="F22" s="154"/>
      <c r="G22" s="154"/>
      <c r="H22" s="154"/>
    </row>
    <row r="23" spans="2:8" x14ac:dyDescent="0.25">
      <c r="B23" s="154" t="s">
        <v>53</v>
      </c>
      <c r="C23" s="154"/>
      <c r="D23" s="154"/>
      <c r="E23" s="154"/>
      <c r="F23" s="154"/>
      <c r="G23" s="154"/>
      <c r="H23" s="154"/>
    </row>
    <row r="24" spans="2:8" ht="37.5" customHeight="1" x14ac:dyDescent="0.25">
      <c r="B24" s="153" t="s">
        <v>54</v>
      </c>
      <c r="C24" s="153"/>
      <c r="D24" s="153"/>
      <c r="E24" s="153"/>
      <c r="F24" s="153"/>
      <c r="G24" s="153"/>
      <c r="H24" s="153"/>
    </row>
    <row r="25" spans="2:8" ht="12.75" customHeight="1" x14ac:dyDescent="0.25">
      <c r="B25" s="21"/>
      <c r="C25" s="21"/>
      <c r="D25" s="21"/>
      <c r="E25" s="21"/>
      <c r="F25" s="21"/>
      <c r="G25" s="21"/>
      <c r="H25" s="21"/>
    </row>
    <row r="26" spans="2:8" x14ac:dyDescent="0.25">
      <c r="B26" s="100" t="s">
        <v>29</v>
      </c>
    </row>
    <row r="27" spans="2:8" x14ac:dyDescent="0.25">
      <c r="B27" s="2" t="s">
        <v>5</v>
      </c>
      <c r="C27" s="3" t="s">
        <v>6</v>
      </c>
      <c r="D27" s="4" t="s">
        <v>7</v>
      </c>
      <c r="E27" s="5" t="s">
        <v>8</v>
      </c>
      <c r="F27" s="3" t="s">
        <v>9</v>
      </c>
      <c r="G27" s="6" t="s">
        <v>10</v>
      </c>
      <c r="H27" s="2" t="s">
        <v>11</v>
      </c>
    </row>
    <row r="28" spans="2:8" x14ac:dyDescent="0.3">
      <c r="B28" s="7" t="s">
        <v>55</v>
      </c>
      <c r="C28" s="8"/>
      <c r="D28" s="9"/>
      <c r="E28" s="8"/>
      <c r="F28" s="10"/>
      <c r="G28" s="11"/>
      <c r="H28" s="12"/>
    </row>
    <row r="29" spans="2:8" ht="41.4" x14ac:dyDescent="0.3">
      <c r="B29" s="13" t="s">
        <v>56</v>
      </c>
      <c r="C29" s="14">
        <v>2</v>
      </c>
      <c r="D29" s="15" t="s">
        <v>57</v>
      </c>
      <c r="E29" s="16" t="s">
        <v>59</v>
      </c>
      <c r="F29" s="17" t="s">
        <v>60</v>
      </c>
      <c r="G29" s="18">
        <f>40000/88.75</f>
        <v>450.7042253521127</v>
      </c>
      <c r="H29" s="19" t="s">
        <v>61</v>
      </c>
    </row>
    <row r="30" spans="2:8" ht="41.4" x14ac:dyDescent="0.3">
      <c r="B30" s="13" t="s">
        <v>62</v>
      </c>
      <c r="C30" s="14">
        <v>2</v>
      </c>
      <c r="D30" s="15" t="s">
        <v>63</v>
      </c>
      <c r="E30" s="16" t="s">
        <v>64</v>
      </c>
      <c r="F30" s="17" t="s">
        <v>65</v>
      </c>
      <c r="G30" s="18">
        <f>10000/88.75</f>
        <v>112.67605633802818</v>
      </c>
      <c r="H30" s="19" t="s">
        <v>66</v>
      </c>
    </row>
    <row r="31" spans="2:8" ht="4.5" customHeight="1" x14ac:dyDescent="0.25"/>
    <row r="32" spans="2:8" x14ac:dyDescent="0.25">
      <c r="B32" s="23" t="s">
        <v>41</v>
      </c>
    </row>
    <row r="33" spans="2:8" x14ac:dyDescent="0.25">
      <c r="B33" s="151" t="s">
        <v>77</v>
      </c>
      <c r="C33" s="151"/>
      <c r="D33" s="151"/>
      <c r="E33" s="151"/>
      <c r="F33" s="151"/>
      <c r="G33" s="151"/>
      <c r="H33" s="151"/>
    </row>
    <row r="34" spans="2:8" x14ac:dyDescent="0.25">
      <c r="B34" s="151" t="s">
        <v>67</v>
      </c>
      <c r="C34" s="151"/>
      <c r="D34" s="151"/>
      <c r="E34" s="151"/>
      <c r="F34" s="151"/>
      <c r="G34" s="151"/>
      <c r="H34" s="151"/>
    </row>
    <row r="35" spans="2:8" x14ac:dyDescent="0.25">
      <c r="B35" s="151"/>
      <c r="C35" s="151"/>
      <c r="D35" s="151"/>
      <c r="E35" s="151"/>
      <c r="F35" s="151"/>
      <c r="G35" s="151"/>
      <c r="H35" s="151"/>
    </row>
    <row r="36" spans="2:8" x14ac:dyDescent="0.25">
      <c r="B36" s="100" t="s">
        <v>29</v>
      </c>
    </row>
    <row r="37" spans="2:8" x14ac:dyDescent="0.25">
      <c r="B37" s="2" t="s">
        <v>5</v>
      </c>
      <c r="C37" s="3" t="s">
        <v>6</v>
      </c>
      <c r="D37" s="4" t="s">
        <v>7</v>
      </c>
      <c r="E37" s="5" t="s">
        <v>8</v>
      </c>
      <c r="F37" s="3" t="s">
        <v>9</v>
      </c>
      <c r="G37" s="6" t="s">
        <v>10</v>
      </c>
      <c r="H37" s="2" t="s">
        <v>11</v>
      </c>
    </row>
    <row r="38" spans="2:8" x14ac:dyDescent="0.3">
      <c r="B38" s="7" t="s">
        <v>68</v>
      </c>
      <c r="C38" s="8"/>
      <c r="D38" s="9"/>
      <c r="E38" s="8"/>
      <c r="F38" s="10"/>
      <c r="G38" s="11"/>
      <c r="H38" s="12"/>
    </row>
    <row r="39" spans="2:8" ht="69" x14ac:dyDescent="0.3">
      <c r="B39" s="13" t="s">
        <v>69</v>
      </c>
      <c r="C39" s="14">
        <v>12</v>
      </c>
      <c r="D39" s="15" t="s">
        <v>71</v>
      </c>
      <c r="E39" s="16" t="s">
        <v>72</v>
      </c>
      <c r="F39" s="17" t="s">
        <v>73</v>
      </c>
      <c r="G39" s="18">
        <f>105600/88.75</f>
        <v>1189.8591549295775</v>
      </c>
      <c r="H39" s="19" t="s">
        <v>74</v>
      </c>
    </row>
    <row r="40" spans="2:8" ht="55.2" x14ac:dyDescent="0.3">
      <c r="B40" s="13" t="s">
        <v>70</v>
      </c>
      <c r="C40" s="14">
        <v>2</v>
      </c>
      <c r="D40" s="15" t="s">
        <v>57</v>
      </c>
      <c r="E40" s="16" t="s">
        <v>65</v>
      </c>
      <c r="F40" s="17" t="s">
        <v>59</v>
      </c>
      <c r="G40" s="18">
        <f>20000/88.75</f>
        <v>225.35211267605635</v>
      </c>
      <c r="H40" s="19" t="s">
        <v>75</v>
      </c>
    </row>
    <row r="41" spans="2:8" ht="4.5" customHeight="1" x14ac:dyDescent="0.25"/>
    <row r="42" spans="2:8" x14ac:dyDescent="0.25">
      <c r="B42" s="23" t="s">
        <v>42</v>
      </c>
    </row>
    <row r="43" spans="2:8" ht="27" customHeight="1" x14ac:dyDescent="0.25">
      <c r="B43" s="156" t="s">
        <v>76</v>
      </c>
      <c r="C43" s="156"/>
      <c r="D43" s="156"/>
      <c r="E43" s="156"/>
      <c r="F43" s="156"/>
      <c r="G43" s="156"/>
      <c r="H43" s="156"/>
    </row>
    <row r="44" spans="2:8" x14ac:dyDescent="0.25">
      <c r="B44" s="23"/>
    </row>
    <row r="45" spans="2:8" x14ac:dyDescent="0.25">
      <c r="B45" s="100" t="s">
        <v>29</v>
      </c>
    </row>
    <row r="46" spans="2:8" x14ac:dyDescent="0.25">
      <c r="B46" s="2" t="s">
        <v>5</v>
      </c>
      <c r="C46" s="3" t="s">
        <v>6</v>
      </c>
      <c r="D46" s="4" t="s">
        <v>7</v>
      </c>
      <c r="E46" s="5" t="s">
        <v>8</v>
      </c>
      <c r="F46" s="3" t="s">
        <v>9</v>
      </c>
      <c r="G46" s="6" t="s">
        <v>10</v>
      </c>
      <c r="H46" s="2" t="s">
        <v>11</v>
      </c>
    </row>
    <row r="47" spans="2:8" x14ac:dyDescent="0.3">
      <c r="B47" s="7" t="s">
        <v>18</v>
      </c>
      <c r="C47" s="8"/>
      <c r="D47" s="9"/>
      <c r="E47" s="8"/>
      <c r="F47" s="10"/>
      <c r="G47" s="11"/>
      <c r="H47" s="12"/>
    </row>
    <row r="48" spans="2:8" ht="41.4" x14ac:dyDescent="0.3">
      <c r="B48" s="13" t="s">
        <v>78</v>
      </c>
      <c r="C48" s="14">
        <v>5</v>
      </c>
      <c r="D48" s="15" t="s">
        <v>71</v>
      </c>
      <c r="E48" s="16" t="s">
        <v>65</v>
      </c>
      <c r="F48" s="17" t="s">
        <v>58</v>
      </c>
      <c r="G48" s="18">
        <f>50000/88.75</f>
        <v>563.38028169014081</v>
      </c>
      <c r="H48" s="19" t="s">
        <v>83</v>
      </c>
    </row>
    <row r="49" spans="2:8" ht="41.4" x14ac:dyDescent="0.3">
      <c r="B49" s="13" t="s">
        <v>79</v>
      </c>
      <c r="C49" s="14">
        <v>125</v>
      </c>
      <c r="D49" s="15" t="s">
        <v>57</v>
      </c>
      <c r="E49" s="16" t="s">
        <v>80</v>
      </c>
      <c r="F49" s="17" t="s">
        <v>81</v>
      </c>
      <c r="G49" s="18">
        <f>62500/88.75</f>
        <v>704.22535211267609</v>
      </c>
      <c r="H49" s="19" t="s">
        <v>82</v>
      </c>
    </row>
    <row r="50" spans="2:8" ht="4.5" customHeight="1" x14ac:dyDescent="0.25"/>
    <row r="51" spans="2:8" x14ac:dyDescent="0.25">
      <c r="B51" s="23" t="s">
        <v>43</v>
      </c>
    </row>
    <row r="52" spans="2:8" x14ac:dyDescent="0.25">
      <c r="B52" s="155" t="s">
        <v>84</v>
      </c>
      <c r="C52" s="155"/>
      <c r="D52" s="155"/>
      <c r="E52" s="155"/>
      <c r="F52" s="155"/>
      <c r="G52" s="155"/>
      <c r="H52" s="155"/>
    </row>
    <row r="53" spans="2:8" x14ac:dyDescent="0.25">
      <c r="B53" s="155" t="s">
        <v>85</v>
      </c>
      <c r="C53" s="155"/>
      <c r="D53" s="155"/>
      <c r="E53" s="155"/>
      <c r="F53" s="155"/>
      <c r="G53" s="155"/>
      <c r="H53" s="155"/>
    </row>
    <row r="54" spans="2:8" x14ac:dyDescent="0.25">
      <c r="B54" s="155" t="s">
        <v>86</v>
      </c>
      <c r="C54" s="155"/>
      <c r="D54" s="155"/>
      <c r="E54" s="155"/>
      <c r="F54" s="155"/>
      <c r="G54" s="155"/>
      <c r="H54" s="155"/>
    </row>
    <row r="55" spans="2:8" ht="28.5" customHeight="1" x14ac:dyDescent="0.25">
      <c r="B55" s="155" t="s">
        <v>87</v>
      </c>
      <c r="C55" s="155"/>
      <c r="D55" s="155"/>
      <c r="E55" s="155"/>
      <c r="F55" s="155"/>
      <c r="G55" s="155"/>
      <c r="H55" s="155"/>
    </row>
    <row r="56" spans="2:8" x14ac:dyDescent="0.25">
      <c r="B56" s="102"/>
    </row>
    <row r="57" spans="2:8" x14ac:dyDescent="0.25">
      <c r="B57" s="100" t="s">
        <v>29</v>
      </c>
    </row>
    <row r="58" spans="2:8" x14ac:dyDescent="0.25">
      <c r="B58" s="2" t="s">
        <v>5</v>
      </c>
      <c r="C58" s="3" t="s">
        <v>6</v>
      </c>
      <c r="D58" s="4" t="s">
        <v>7</v>
      </c>
      <c r="E58" s="5" t="s">
        <v>8</v>
      </c>
      <c r="F58" s="3" t="s">
        <v>9</v>
      </c>
      <c r="G58" s="6" t="s">
        <v>10</v>
      </c>
      <c r="H58" s="2" t="s">
        <v>11</v>
      </c>
    </row>
    <row r="59" spans="2:8" x14ac:dyDescent="0.3">
      <c r="B59" s="7" t="s">
        <v>20</v>
      </c>
      <c r="C59" s="8"/>
      <c r="D59" s="9"/>
      <c r="E59" s="8"/>
      <c r="F59" s="10"/>
      <c r="G59" s="11"/>
      <c r="H59" s="12"/>
    </row>
    <row r="60" spans="2:8" ht="41.4" x14ac:dyDescent="0.3">
      <c r="B60" s="13" t="s">
        <v>88</v>
      </c>
      <c r="C60" s="103">
        <v>6</v>
      </c>
      <c r="D60" s="104" t="s">
        <v>31</v>
      </c>
      <c r="E60" s="105" t="s">
        <v>90</v>
      </c>
      <c r="F60" s="106" t="s">
        <v>92</v>
      </c>
      <c r="G60" s="107">
        <f>30000/88.75</f>
        <v>338.02816901408448</v>
      </c>
      <c r="H60" s="19" t="s">
        <v>93</v>
      </c>
    </row>
    <row r="61" spans="2:8" ht="82.8" x14ac:dyDescent="0.3">
      <c r="B61" s="13" t="s">
        <v>89</v>
      </c>
      <c r="C61" s="103">
        <v>6</v>
      </c>
      <c r="D61" s="104" t="s">
        <v>31</v>
      </c>
      <c r="E61" s="105" t="s">
        <v>91</v>
      </c>
      <c r="F61" s="106" t="s">
        <v>95</v>
      </c>
      <c r="G61" s="107">
        <f>18000/88.75</f>
        <v>202.81690140845072</v>
      </c>
      <c r="H61" s="19" t="s">
        <v>94</v>
      </c>
    </row>
  </sheetData>
  <sheetProtection algorithmName="SHA-512" hashValue="6UbLVW5sPKgAtHzQbnBub13M9RImtuMY1i3WPQH+9sL/V2alilsevvpfMxbxkZFmqji+wytokT5GvSfCN8MogA==" saltValue="5k9+nK/FhmwVgmmpr12Dfg==" spinCount="100000" sheet="1" objects="1" scenarios="1"/>
  <mergeCells count="19">
    <mergeCell ref="B55:H55"/>
    <mergeCell ref="B34:H34"/>
    <mergeCell ref="B35:H35"/>
    <mergeCell ref="B43:H43"/>
    <mergeCell ref="B52:H52"/>
    <mergeCell ref="B53:H53"/>
    <mergeCell ref="B54:H54"/>
    <mergeCell ref="B33:H33"/>
    <mergeCell ref="B2:H2"/>
    <mergeCell ref="B5:H5"/>
    <mergeCell ref="B6:H6"/>
    <mergeCell ref="B7:H7"/>
    <mergeCell ref="B10:H10"/>
    <mergeCell ref="B11:H11"/>
    <mergeCell ref="B12:H12"/>
    <mergeCell ref="B21:H21"/>
    <mergeCell ref="B22:H22"/>
    <mergeCell ref="B23:H23"/>
    <mergeCell ref="B24:H24"/>
  </mergeCells>
  <phoneticPr fontId="5" type="noConversion"/>
  <pageMargins left="0.7" right="0.7" top="0.75" bottom="0.75" header="0.3" footer="0.3"/>
  <pageSetup orientation="portrait" r:id="rId1"/>
  <rowBreaks count="1" manualBreakCount="1">
    <brk id="3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56"/>
  <sheetViews>
    <sheetView tabSelected="1" zoomScale="90" zoomScaleNormal="90" zoomScaleSheetLayoutView="100" zoomScalePageLayoutView="90" workbookViewId="0">
      <pane ySplit="6" topLeftCell="A50" activePane="bottomLeft" state="frozenSplit"/>
      <selection pane="bottomLeft" activeCell="A48" sqref="A48:A58"/>
    </sheetView>
  </sheetViews>
  <sheetFormatPr defaultColWidth="9.21875" defaultRowHeight="15" customHeight="1" x14ac:dyDescent="0.25"/>
  <cols>
    <col min="1" max="2" width="32.77734375" style="68" customWidth="1"/>
    <col min="3" max="3" width="7.21875" style="79" customWidth="1"/>
    <col min="4" max="4" width="7.21875" style="84" customWidth="1"/>
    <col min="5" max="5" width="9.5546875" style="79" bestFit="1" customWidth="1"/>
    <col min="6" max="6" width="14.77734375" style="85" customWidth="1"/>
    <col min="7" max="7" width="14.77734375" style="86" customWidth="1"/>
    <col min="8" max="8" width="30.44140625" style="68" customWidth="1"/>
    <col min="9" max="9" width="7.21875" style="28" customWidth="1"/>
    <col min="10" max="10" width="9.21875" style="28" customWidth="1"/>
    <col min="11" max="23" width="9.21875" style="25" customWidth="1"/>
    <col min="24" max="16384" width="9.21875" style="25"/>
  </cols>
  <sheetData>
    <row r="1" spans="1:23" ht="23.25" customHeight="1" x14ac:dyDescent="0.25">
      <c r="A1" s="24" t="s">
        <v>0</v>
      </c>
      <c r="B1" s="166"/>
      <c r="C1" s="167"/>
      <c r="D1" s="167"/>
      <c r="E1" s="167"/>
      <c r="F1" s="167"/>
      <c r="G1" s="167"/>
      <c r="H1" s="168"/>
      <c r="I1" s="25"/>
      <c r="J1" s="25"/>
    </row>
    <row r="2" spans="1:23" ht="26.25" customHeight="1" x14ac:dyDescent="0.25">
      <c r="A2" s="24" t="s">
        <v>1</v>
      </c>
      <c r="B2" s="166"/>
      <c r="C2" s="167"/>
      <c r="D2" s="167"/>
      <c r="E2" s="167"/>
      <c r="F2" s="167"/>
      <c r="G2" s="167"/>
      <c r="H2" s="168"/>
      <c r="I2" s="25"/>
      <c r="J2" s="25"/>
    </row>
    <row r="3" spans="1:23" ht="24.75" customHeight="1" x14ac:dyDescent="0.25">
      <c r="A3" s="24" t="s">
        <v>2</v>
      </c>
      <c r="B3" s="166"/>
      <c r="C3" s="167"/>
      <c r="D3" s="167"/>
      <c r="E3" s="167"/>
      <c r="F3" s="167"/>
      <c r="G3" s="167"/>
      <c r="H3" s="168"/>
      <c r="I3" s="25"/>
      <c r="J3" s="25"/>
    </row>
    <row r="4" spans="1:23" ht="25.5" customHeight="1" x14ac:dyDescent="0.25">
      <c r="A4" s="24" t="s">
        <v>3</v>
      </c>
      <c r="B4" s="166"/>
      <c r="C4" s="167"/>
      <c r="D4" s="167"/>
      <c r="E4" s="167"/>
      <c r="F4" s="167"/>
      <c r="G4" s="167"/>
      <c r="H4" s="168"/>
      <c r="I4" s="25"/>
      <c r="J4" s="25"/>
    </row>
    <row r="5" spans="1:23" ht="15" customHeight="1" thickBot="1" x14ac:dyDescent="0.3">
      <c r="A5" s="26" t="s">
        <v>4</v>
      </c>
      <c r="B5" s="133"/>
      <c r="C5" s="27"/>
      <c r="D5" s="27"/>
      <c r="E5" s="27"/>
      <c r="F5" s="164" t="s">
        <v>28</v>
      </c>
      <c r="G5" s="165"/>
      <c r="H5" s="145">
        <v>88.75</v>
      </c>
    </row>
    <row r="6" spans="1:23" ht="29.25" customHeight="1" x14ac:dyDescent="0.25">
      <c r="A6" s="29" t="s">
        <v>5</v>
      </c>
      <c r="B6" s="141" t="s">
        <v>133</v>
      </c>
      <c r="C6" s="30" t="s">
        <v>6</v>
      </c>
      <c r="D6" s="31" t="s">
        <v>7</v>
      </c>
      <c r="E6" s="32" t="s">
        <v>8</v>
      </c>
      <c r="F6" s="87" t="s">
        <v>9</v>
      </c>
      <c r="G6" s="88" t="s">
        <v>10</v>
      </c>
      <c r="H6" s="33" t="s">
        <v>11</v>
      </c>
    </row>
    <row r="7" spans="1:23" ht="15" customHeight="1" x14ac:dyDescent="0.3">
      <c r="A7" s="34" t="s">
        <v>12</v>
      </c>
      <c r="B7" s="142" t="s">
        <v>134</v>
      </c>
      <c r="C7" s="35"/>
      <c r="D7" s="36"/>
      <c r="E7" s="35"/>
      <c r="F7" s="89"/>
      <c r="G7" s="90"/>
      <c r="H7" s="37"/>
      <c r="I7" s="38"/>
      <c r="J7" s="38"/>
      <c r="K7" s="39"/>
      <c r="L7" s="39"/>
      <c r="M7" s="39"/>
      <c r="N7" s="39"/>
      <c r="O7" s="39"/>
      <c r="P7" s="39"/>
      <c r="Q7" s="39"/>
      <c r="R7" s="39"/>
      <c r="S7" s="39"/>
      <c r="T7" s="39"/>
      <c r="U7" s="39"/>
      <c r="V7" s="39"/>
      <c r="W7" s="39"/>
    </row>
    <row r="8" spans="1:23" ht="15" customHeight="1" x14ac:dyDescent="0.25">
      <c r="A8" s="146"/>
      <c r="B8" s="134"/>
      <c r="C8" s="41"/>
      <c r="D8" s="42"/>
      <c r="E8" s="41"/>
      <c r="F8" s="91">
        <f>C8*E8</f>
        <v>0</v>
      </c>
      <c r="G8" s="92">
        <f>F8/$H$5</f>
        <v>0</v>
      </c>
      <c r="H8" s="43"/>
    </row>
    <row r="9" spans="1:23" ht="13.2" x14ac:dyDescent="0.25">
      <c r="A9" s="146"/>
      <c r="B9" s="134"/>
      <c r="C9" s="41"/>
      <c r="D9" s="42"/>
      <c r="E9" s="41"/>
      <c r="F9" s="91">
        <f t="shared" ref="F9:F15" si="0">C9*E9</f>
        <v>0</v>
      </c>
      <c r="G9" s="92">
        <f t="shared" ref="G9:G16" si="1">F9/$H$5</f>
        <v>0</v>
      </c>
      <c r="H9" s="43"/>
      <c r="K9" s="28"/>
    </row>
    <row r="10" spans="1:23" ht="13.2" x14ac:dyDescent="0.25">
      <c r="A10" s="146"/>
      <c r="B10" s="134"/>
      <c r="C10" s="41"/>
      <c r="D10" s="42"/>
      <c r="E10" s="41"/>
      <c r="F10" s="91">
        <f t="shared" si="0"/>
        <v>0</v>
      </c>
      <c r="G10" s="92">
        <f t="shared" si="1"/>
        <v>0</v>
      </c>
      <c r="H10" s="43"/>
    </row>
    <row r="11" spans="1:23" ht="13.2" x14ac:dyDescent="0.25">
      <c r="A11" s="146"/>
      <c r="B11" s="134"/>
      <c r="C11" s="41"/>
      <c r="D11" s="42"/>
      <c r="E11" s="41"/>
      <c r="F11" s="91">
        <f t="shared" si="0"/>
        <v>0</v>
      </c>
      <c r="G11" s="92">
        <f t="shared" si="1"/>
        <v>0</v>
      </c>
      <c r="H11" s="43"/>
    </row>
    <row r="12" spans="1:23" ht="15" customHeight="1" x14ac:dyDescent="0.25">
      <c r="A12" s="147"/>
      <c r="B12" s="135"/>
      <c r="C12" s="45"/>
      <c r="D12" s="46"/>
      <c r="E12" s="41"/>
      <c r="F12" s="91">
        <f t="shared" si="0"/>
        <v>0</v>
      </c>
      <c r="G12" s="92">
        <f t="shared" si="1"/>
        <v>0</v>
      </c>
      <c r="H12" s="43"/>
    </row>
    <row r="13" spans="1:23" ht="13.2" x14ac:dyDescent="0.25">
      <c r="A13" s="146"/>
      <c r="B13" s="134"/>
      <c r="C13" s="41"/>
      <c r="D13" s="42"/>
      <c r="E13" s="41"/>
      <c r="F13" s="91">
        <f t="shared" si="0"/>
        <v>0</v>
      </c>
      <c r="G13" s="92">
        <f t="shared" si="1"/>
        <v>0</v>
      </c>
      <c r="H13" s="43"/>
    </row>
    <row r="14" spans="1:23" ht="13.2" x14ac:dyDescent="0.25">
      <c r="A14" s="147"/>
      <c r="B14" s="135"/>
      <c r="C14" s="45"/>
      <c r="D14" s="46"/>
      <c r="E14" s="45"/>
      <c r="F14" s="91">
        <f t="shared" si="0"/>
        <v>0</v>
      </c>
      <c r="G14" s="92">
        <f t="shared" si="1"/>
        <v>0</v>
      </c>
      <c r="H14" s="43"/>
    </row>
    <row r="15" spans="1:23" ht="15" customHeight="1" x14ac:dyDescent="0.25">
      <c r="A15" s="147"/>
      <c r="B15" s="135"/>
      <c r="C15" s="45"/>
      <c r="D15" s="46"/>
      <c r="E15" s="45"/>
      <c r="F15" s="91">
        <f t="shared" si="0"/>
        <v>0</v>
      </c>
      <c r="G15" s="92">
        <f t="shared" si="1"/>
        <v>0</v>
      </c>
      <c r="H15" s="43"/>
    </row>
    <row r="16" spans="1:23" ht="15" customHeight="1" x14ac:dyDescent="0.25">
      <c r="A16" s="146"/>
      <c r="B16" s="134"/>
      <c r="C16" s="41"/>
      <c r="D16" s="42"/>
      <c r="E16" s="41"/>
      <c r="F16" s="91">
        <f>C16*E16</f>
        <v>0</v>
      </c>
      <c r="G16" s="92">
        <f t="shared" si="1"/>
        <v>0</v>
      </c>
      <c r="H16" s="47"/>
    </row>
    <row r="17" spans="1:8" ht="15" customHeight="1" x14ac:dyDescent="0.25">
      <c r="A17" s="48" t="s">
        <v>13</v>
      </c>
      <c r="B17" s="136"/>
      <c r="C17" s="49"/>
      <c r="D17" s="50"/>
      <c r="E17" s="49"/>
      <c r="F17" s="93">
        <f>SUM(F8:F16)</f>
        <v>0</v>
      </c>
      <c r="G17" s="94">
        <f>SUM(G8:G16)</f>
        <v>0</v>
      </c>
      <c r="H17" s="47"/>
    </row>
    <row r="18" spans="1:8" ht="15" customHeight="1" x14ac:dyDescent="0.25">
      <c r="A18" s="40"/>
      <c r="B18" s="134"/>
      <c r="C18" s="41"/>
      <c r="D18" s="42"/>
      <c r="E18" s="41"/>
      <c r="F18" s="91"/>
      <c r="G18" s="92"/>
      <c r="H18" s="47"/>
    </row>
    <row r="19" spans="1:8" ht="15" customHeight="1" x14ac:dyDescent="0.25">
      <c r="A19" s="51" t="s">
        <v>14</v>
      </c>
      <c r="B19" s="143" t="s">
        <v>135</v>
      </c>
      <c r="C19" s="41"/>
      <c r="D19" s="42"/>
      <c r="E19" s="41"/>
      <c r="F19" s="91"/>
      <c r="G19" s="92"/>
      <c r="H19" s="47"/>
    </row>
    <row r="20" spans="1:8" ht="15" customHeight="1" x14ac:dyDescent="0.25">
      <c r="A20" s="146"/>
      <c r="B20" s="134"/>
      <c r="C20" s="41"/>
      <c r="D20" s="42"/>
      <c r="E20" s="41"/>
      <c r="F20" s="91">
        <f>C20*E20</f>
        <v>0</v>
      </c>
      <c r="G20" s="92">
        <f>F20/$H$5</f>
        <v>0</v>
      </c>
      <c r="H20" s="47"/>
    </row>
    <row r="21" spans="1:8" ht="15" customHeight="1" x14ac:dyDescent="0.25">
      <c r="A21" s="146"/>
      <c r="B21" s="134"/>
      <c r="C21" s="41"/>
      <c r="D21" s="42"/>
      <c r="E21" s="41"/>
      <c r="F21" s="91">
        <f t="shared" ref="F21:F25" si="2">C21*E21</f>
        <v>0</v>
      </c>
      <c r="G21" s="92">
        <f t="shared" ref="G21:G25" si="3">F21/$H$5</f>
        <v>0</v>
      </c>
      <c r="H21" s="47"/>
    </row>
    <row r="22" spans="1:8" ht="15" customHeight="1" x14ac:dyDescent="0.25">
      <c r="A22" s="146"/>
      <c r="B22" s="134"/>
      <c r="C22" s="41"/>
      <c r="D22" s="42"/>
      <c r="E22" s="41"/>
      <c r="F22" s="91">
        <f t="shared" si="2"/>
        <v>0</v>
      </c>
      <c r="G22" s="92">
        <f t="shared" si="3"/>
        <v>0</v>
      </c>
      <c r="H22" s="47"/>
    </row>
    <row r="23" spans="1:8" ht="15" customHeight="1" x14ac:dyDescent="0.25">
      <c r="A23" s="146"/>
      <c r="B23" s="134"/>
      <c r="C23" s="41"/>
      <c r="D23" s="42"/>
      <c r="E23" s="41"/>
      <c r="F23" s="91">
        <f t="shared" si="2"/>
        <v>0</v>
      </c>
      <c r="G23" s="92">
        <f t="shared" si="3"/>
        <v>0</v>
      </c>
      <c r="H23" s="47"/>
    </row>
    <row r="24" spans="1:8" ht="15" customHeight="1" x14ac:dyDescent="0.25">
      <c r="A24" s="146"/>
      <c r="B24" s="134"/>
      <c r="C24" s="41"/>
      <c r="D24" s="42"/>
      <c r="E24" s="41"/>
      <c r="F24" s="91">
        <f t="shared" si="2"/>
        <v>0</v>
      </c>
      <c r="G24" s="92">
        <f t="shared" si="3"/>
        <v>0</v>
      </c>
      <c r="H24" s="47"/>
    </row>
    <row r="25" spans="1:8" ht="15" customHeight="1" x14ac:dyDescent="0.25">
      <c r="A25" s="146"/>
      <c r="B25" s="134"/>
      <c r="C25" s="41"/>
      <c r="D25" s="42"/>
      <c r="E25" s="41"/>
      <c r="F25" s="91">
        <f t="shared" si="2"/>
        <v>0</v>
      </c>
      <c r="G25" s="92">
        <f t="shared" si="3"/>
        <v>0</v>
      </c>
      <c r="H25" s="47"/>
    </row>
    <row r="26" spans="1:8" s="28" customFormat="1" ht="15" customHeight="1" x14ac:dyDescent="0.25">
      <c r="A26" s="148" t="s">
        <v>15</v>
      </c>
      <c r="B26" s="136"/>
      <c r="C26" s="49"/>
      <c r="D26" s="50"/>
      <c r="E26" s="49"/>
      <c r="F26" s="93">
        <f>SUM(F20:F25)</f>
        <v>0</v>
      </c>
      <c r="G26" s="95">
        <f>SUM(G20:G25)</f>
        <v>0</v>
      </c>
      <c r="H26" s="52"/>
    </row>
    <row r="27" spans="1:8" ht="15" customHeight="1" x14ac:dyDescent="0.25">
      <c r="A27" s="146"/>
      <c r="B27" s="134"/>
      <c r="C27" s="41"/>
      <c r="D27" s="42"/>
      <c r="E27" s="41"/>
      <c r="F27" s="91"/>
      <c r="G27" s="92"/>
      <c r="H27" s="47"/>
    </row>
    <row r="28" spans="1:8" ht="15" customHeight="1" x14ac:dyDescent="0.25">
      <c r="A28" s="53" t="s">
        <v>16</v>
      </c>
      <c r="B28" s="144" t="s">
        <v>136</v>
      </c>
      <c r="C28" s="41"/>
      <c r="D28" s="42"/>
      <c r="E28" s="41"/>
      <c r="F28" s="91"/>
      <c r="G28" s="92"/>
      <c r="H28" s="47"/>
    </row>
    <row r="29" spans="1:8" ht="15" customHeight="1" x14ac:dyDescent="0.25">
      <c r="A29" s="146"/>
      <c r="B29" s="134"/>
      <c r="C29" s="41"/>
      <c r="D29" s="42"/>
      <c r="E29" s="41"/>
      <c r="F29" s="91">
        <f>C29*E29</f>
        <v>0</v>
      </c>
      <c r="G29" s="92">
        <f>F29/$H$5</f>
        <v>0</v>
      </c>
      <c r="H29" s="47"/>
    </row>
    <row r="30" spans="1:8" ht="15" customHeight="1" x14ac:dyDescent="0.25">
      <c r="A30" s="146"/>
      <c r="B30" s="134"/>
      <c r="C30" s="41"/>
      <c r="D30" s="42"/>
      <c r="E30" s="41"/>
      <c r="F30" s="91">
        <f t="shared" ref="F30:F33" si="4">C30*E30</f>
        <v>0</v>
      </c>
      <c r="G30" s="92">
        <f t="shared" ref="G30:G34" si="5">F30/$H$5</f>
        <v>0</v>
      </c>
      <c r="H30" s="47"/>
    </row>
    <row r="31" spans="1:8" ht="15" customHeight="1" x14ac:dyDescent="0.25">
      <c r="A31" s="146"/>
      <c r="B31" s="134"/>
      <c r="C31" s="41"/>
      <c r="D31" s="42"/>
      <c r="E31" s="41"/>
      <c r="F31" s="91">
        <f t="shared" si="4"/>
        <v>0</v>
      </c>
      <c r="G31" s="92">
        <f t="shared" si="5"/>
        <v>0</v>
      </c>
      <c r="H31" s="47"/>
    </row>
    <row r="32" spans="1:8" ht="15" customHeight="1" x14ac:dyDescent="0.25">
      <c r="A32" s="146"/>
      <c r="B32" s="134"/>
      <c r="C32" s="41"/>
      <c r="D32" s="42"/>
      <c r="E32" s="41"/>
      <c r="F32" s="91">
        <f t="shared" si="4"/>
        <v>0</v>
      </c>
      <c r="G32" s="92">
        <f t="shared" si="5"/>
        <v>0</v>
      </c>
      <c r="H32" s="47"/>
    </row>
    <row r="33" spans="1:9" ht="15" customHeight="1" x14ac:dyDescent="0.25">
      <c r="A33" s="146"/>
      <c r="B33" s="134"/>
      <c r="C33" s="41"/>
      <c r="D33" s="42"/>
      <c r="E33" s="41"/>
      <c r="F33" s="91">
        <f t="shared" si="4"/>
        <v>0</v>
      </c>
      <c r="G33" s="92">
        <f t="shared" si="5"/>
        <v>0</v>
      </c>
      <c r="H33" s="47"/>
    </row>
    <row r="34" spans="1:9" ht="15" customHeight="1" x14ac:dyDescent="0.25">
      <c r="A34" s="146"/>
      <c r="B34" s="134"/>
      <c r="C34" s="41"/>
      <c r="D34" s="42"/>
      <c r="E34" s="41"/>
      <c r="F34" s="91">
        <f>C34*E34</f>
        <v>0</v>
      </c>
      <c r="G34" s="92">
        <f t="shared" si="5"/>
        <v>0</v>
      </c>
      <c r="H34" s="47"/>
    </row>
    <row r="35" spans="1:9" s="28" customFormat="1" ht="15" customHeight="1" x14ac:dyDescent="0.25">
      <c r="A35" s="148" t="s">
        <v>17</v>
      </c>
      <c r="B35" s="136"/>
      <c r="C35" s="49"/>
      <c r="D35" s="50"/>
      <c r="E35" s="49"/>
      <c r="F35" s="93">
        <f>SUM(F29:F34)</f>
        <v>0</v>
      </c>
      <c r="G35" s="95">
        <f>SUM(G29:G34)</f>
        <v>0</v>
      </c>
      <c r="H35" s="52"/>
    </row>
    <row r="36" spans="1:9" s="28" customFormat="1" ht="15" customHeight="1" x14ac:dyDescent="0.25">
      <c r="A36" s="149"/>
      <c r="B36" s="137"/>
      <c r="C36" s="45"/>
      <c r="D36" s="46"/>
      <c r="E36" s="45"/>
      <c r="F36" s="96"/>
      <c r="G36" s="92"/>
      <c r="H36" s="52"/>
    </row>
    <row r="37" spans="1:9" ht="15" customHeight="1" x14ac:dyDescent="0.25">
      <c r="A37" s="51" t="s">
        <v>18</v>
      </c>
      <c r="B37" s="143" t="s">
        <v>137</v>
      </c>
      <c r="C37" s="41"/>
      <c r="D37" s="42"/>
      <c r="E37" s="41"/>
      <c r="F37" s="91"/>
      <c r="G37" s="92"/>
      <c r="H37" s="47"/>
    </row>
    <row r="38" spans="1:9" ht="15" customHeight="1" x14ac:dyDescent="0.25">
      <c r="A38" s="146"/>
      <c r="B38" s="134"/>
      <c r="C38" s="41"/>
      <c r="D38" s="42"/>
      <c r="E38" s="41"/>
      <c r="F38" s="91">
        <f>C38*E38</f>
        <v>0</v>
      </c>
      <c r="G38" s="92">
        <f>F38/$H$5</f>
        <v>0</v>
      </c>
      <c r="H38" s="43"/>
    </row>
    <row r="39" spans="1:9" ht="15" customHeight="1" x14ac:dyDescent="0.25">
      <c r="A39" s="146"/>
      <c r="B39" s="134"/>
      <c r="C39" s="41"/>
      <c r="D39" s="42"/>
      <c r="E39" s="41"/>
      <c r="F39" s="91">
        <f t="shared" ref="F39:F45" si="6">C39*E39</f>
        <v>0</v>
      </c>
      <c r="G39" s="92">
        <f t="shared" ref="G39:G45" si="7">F39/$H$5</f>
        <v>0</v>
      </c>
      <c r="H39" s="47"/>
    </row>
    <row r="40" spans="1:9" ht="15" customHeight="1" x14ac:dyDescent="0.25">
      <c r="A40" s="146"/>
      <c r="B40" s="134"/>
      <c r="C40" s="41"/>
      <c r="D40" s="42"/>
      <c r="E40" s="41"/>
      <c r="F40" s="91">
        <f t="shared" si="6"/>
        <v>0</v>
      </c>
      <c r="G40" s="92">
        <f t="shared" si="7"/>
        <v>0</v>
      </c>
      <c r="H40" s="47"/>
    </row>
    <row r="41" spans="1:9" ht="15" customHeight="1" x14ac:dyDescent="0.25">
      <c r="A41" s="147"/>
      <c r="B41" s="135"/>
      <c r="C41" s="45"/>
      <c r="D41" s="46"/>
      <c r="E41" s="45"/>
      <c r="F41" s="91">
        <f t="shared" si="6"/>
        <v>0</v>
      </c>
      <c r="G41" s="92">
        <f t="shared" si="7"/>
        <v>0</v>
      </c>
      <c r="H41" s="43"/>
      <c r="I41" s="28" t="s">
        <v>4</v>
      </c>
    </row>
    <row r="42" spans="1:9" ht="13.2" x14ac:dyDescent="0.25">
      <c r="A42" s="146"/>
      <c r="B42" s="134"/>
      <c r="C42" s="55"/>
      <c r="D42" s="56"/>
      <c r="E42" s="41"/>
      <c r="F42" s="91">
        <f t="shared" si="6"/>
        <v>0</v>
      </c>
      <c r="G42" s="92">
        <f t="shared" si="7"/>
        <v>0</v>
      </c>
      <c r="H42" s="43"/>
    </row>
    <row r="43" spans="1:9" ht="13.2" x14ac:dyDescent="0.25">
      <c r="A43" s="146"/>
      <c r="B43" s="134"/>
      <c r="C43" s="55"/>
      <c r="D43" s="56"/>
      <c r="E43" s="41"/>
      <c r="F43" s="91">
        <f t="shared" si="6"/>
        <v>0</v>
      </c>
      <c r="G43" s="92">
        <f t="shared" si="7"/>
        <v>0</v>
      </c>
      <c r="H43" s="43"/>
    </row>
    <row r="44" spans="1:9" ht="16.350000000000001" customHeight="1" x14ac:dyDescent="0.25">
      <c r="A44" s="146"/>
      <c r="B44" s="138"/>
      <c r="C44" s="55"/>
      <c r="D44" s="56"/>
      <c r="E44" s="41"/>
      <c r="F44" s="91">
        <f t="shared" si="6"/>
        <v>0</v>
      </c>
      <c r="G44" s="92">
        <f t="shared" si="7"/>
        <v>0</v>
      </c>
      <c r="H44" s="43"/>
    </row>
    <row r="45" spans="1:9" ht="15" customHeight="1" x14ac:dyDescent="0.25">
      <c r="A45" s="146"/>
      <c r="B45" s="134"/>
      <c r="C45" s="41"/>
      <c r="D45" s="42"/>
      <c r="E45" s="41"/>
      <c r="F45" s="91">
        <f t="shared" si="6"/>
        <v>0</v>
      </c>
      <c r="G45" s="92">
        <f t="shared" si="7"/>
        <v>0</v>
      </c>
      <c r="H45" s="47"/>
    </row>
    <row r="46" spans="1:9" s="28" customFormat="1" ht="15" customHeight="1" x14ac:dyDescent="0.25">
      <c r="A46" s="148" t="s">
        <v>19</v>
      </c>
      <c r="B46" s="136"/>
      <c r="C46" s="49"/>
      <c r="D46" s="50"/>
      <c r="E46" s="49"/>
      <c r="F46" s="93">
        <f>SUM(F38:F45)</f>
        <v>0</v>
      </c>
      <c r="G46" s="95">
        <f>SUM(G38:G45)</f>
        <v>0</v>
      </c>
      <c r="H46" s="52"/>
    </row>
    <row r="47" spans="1:9" ht="15" customHeight="1" x14ac:dyDescent="0.25">
      <c r="A47" s="40"/>
      <c r="B47" s="134"/>
      <c r="C47" s="41"/>
      <c r="D47" s="42"/>
      <c r="E47" s="41"/>
      <c r="F47" s="91"/>
      <c r="G47" s="92"/>
      <c r="H47" s="47"/>
    </row>
    <row r="48" spans="1:9" ht="15" customHeight="1" x14ac:dyDescent="0.25">
      <c r="A48" s="150" t="s">
        <v>20</v>
      </c>
      <c r="B48" s="143" t="s">
        <v>137</v>
      </c>
      <c r="C48" s="41"/>
      <c r="D48" s="42"/>
      <c r="E48" s="41"/>
      <c r="F48" s="91"/>
      <c r="G48" s="92"/>
      <c r="H48" s="47"/>
    </row>
    <row r="49" spans="1:10" ht="15" customHeight="1" x14ac:dyDescent="0.25">
      <c r="A49" s="146"/>
      <c r="B49" s="134"/>
      <c r="C49" s="41"/>
      <c r="D49" s="42"/>
      <c r="E49" s="41"/>
      <c r="F49" s="91">
        <f>E49*C49</f>
        <v>0</v>
      </c>
      <c r="G49" s="92">
        <f>F49/$H$5</f>
        <v>0</v>
      </c>
      <c r="H49" s="43"/>
    </row>
    <row r="50" spans="1:10" ht="15" customHeight="1" x14ac:dyDescent="0.25">
      <c r="A50" s="146"/>
      <c r="B50" s="134"/>
      <c r="C50" s="41"/>
      <c r="D50" s="42"/>
      <c r="E50" s="41"/>
      <c r="F50" s="91">
        <f t="shared" ref="F50:F56" si="8">E50*C50</f>
        <v>0</v>
      </c>
      <c r="G50" s="92">
        <f t="shared" ref="G50:G56" si="9">F50/$H$5</f>
        <v>0</v>
      </c>
      <c r="H50" s="47"/>
    </row>
    <row r="51" spans="1:10" ht="15" customHeight="1" x14ac:dyDescent="0.25">
      <c r="A51" s="146"/>
      <c r="B51" s="134"/>
      <c r="C51" s="41"/>
      <c r="D51" s="42"/>
      <c r="E51" s="41"/>
      <c r="F51" s="91">
        <f t="shared" si="8"/>
        <v>0</v>
      </c>
      <c r="G51" s="92">
        <f t="shared" si="9"/>
        <v>0</v>
      </c>
      <c r="H51" s="47"/>
    </row>
    <row r="52" spans="1:10" ht="15" customHeight="1" x14ac:dyDescent="0.25">
      <c r="A52" s="147"/>
      <c r="B52" s="135"/>
      <c r="C52" s="45"/>
      <c r="D52" s="46"/>
      <c r="E52" s="45"/>
      <c r="F52" s="91">
        <f t="shared" si="8"/>
        <v>0</v>
      </c>
      <c r="G52" s="92">
        <f t="shared" si="9"/>
        <v>0</v>
      </c>
      <c r="H52" s="43"/>
      <c r="I52" s="28" t="s">
        <v>4</v>
      </c>
    </row>
    <row r="53" spans="1:10" ht="13.2" x14ac:dyDescent="0.25">
      <c r="A53" s="146"/>
      <c r="B53" s="134"/>
      <c r="C53" s="55"/>
      <c r="D53" s="56"/>
      <c r="E53" s="41"/>
      <c r="F53" s="91">
        <f t="shared" si="8"/>
        <v>0</v>
      </c>
      <c r="G53" s="92">
        <f t="shared" si="9"/>
        <v>0</v>
      </c>
      <c r="H53" s="43"/>
    </row>
    <row r="54" spans="1:10" ht="13.2" x14ac:dyDescent="0.25">
      <c r="A54" s="146"/>
      <c r="B54" s="134"/>
      <c r="C54" s="55"/>
      <c r="D54" s="56"/>
      <c r="E54" s="41"/>
      <c r="F54" s="91">
        <f t="shared" si="8"/>
        <v>0</v>
      </c>
      <c r="G54" s="92">
        <f t="shared" si="9"/>
        <v>0</v>
      </c>
      <c r="H54" s="43"/>
    </row>
    <row r="55" spans="1:10" ht="16.350000000000001" customHeight="1" x14ac:dyDescent="0.25">
      <c r="A55" s="146"/>
      <c r="B55" s="138"/>
      <c r="C55" s="55"/>
      <c r="D55" s="56"/>
      <c r="E55" s="41"/>
      <c r="F55" s="91">
        <f t="shared" si="8"/>
        <v>0</v>
      </c>
      <c r="G55" s="92">
        <f t="shared" si="9"/>
        <v>0</v>
      </c>
      <c r="H55" s="43"/>
    </row>
    <row r="56" spans="1:10" ht="15" customHeight="1" x14ac:dyDescent="0.25">
      <c r="A56" s="146"/>
      <c r="B56" s="134"/>
      <c r="C56" s="41"/>
      <c r="D56" s="42"/>
      <c r="E56" s="41"/>
      <c r="F56" s="91">
        <f t="shared" si="8"/>
        <v>0</v>
      </c>
      <c r="G56" s="92">
        <f t="shared" si="9"/>
        <v>0</v>
      </c>
      <c r="H56" s="47"/>
    </row>
    <row r="57" spans="1:10" s="28" customFormat="1" ht="15" customHeight="1" x14ac:dyDescent="0.25">
      <c r="A57" s="148" t="s">
        <v>21</v>
      </c>
      <c r="B57" s="136"/>
      <c r="C57" s="49"/>
      <c r="D57" s="50"/>
      <c r="E57" s="49"/>
      <c r="F57" s="93">
        <f>SUM(F49:F56)</f>
        <v>0</v>
      </c>
      <c r="G57" s="95">
        <f>SUM(G49:G56)</f>
        <v>0</v>
      </c>
      <c r="H57" s="52"/>
    </row>
    <row r="58" spans="1:10" s="28" customFormat="1" ht="15" customHeight="1" x14ac:dyDescent="0.25">
      <c r="A58" s="147"/>
      <c r="B58" s="135"/>
      <c r="C58" s="45"/>
      <c r="D58" s="46"/>
      <c r="E58" s="45"/>
      <c r="F58" s="97"/>
      <c r="G58" s="92"/>
      <c r="H58" s="58"/>
    </row>
    <row r="59" spans="1:10" s="28" customFormat="1" ht="15" customHeight="1" thickBot="1" x14ac:dyDescent="0.3">
      <c r="A59" s="59" t="s">
        <v>22</v>
      </c>
      <c r="B59" s="139"/>
      <c r="C59" s="49"/>
      <c r="D59" s="50"/>
      <c r="E59" s="49"/>
      <c r="F59" s="93">
        <f>F17+F26+F35+F46+F57</f>
        <v>0</v>
      </c>
      <c r="G59" s="98">
        <f>SUM(G57+G46+G35+G26+G17)</f>
        <v>0</v>
      </c>
      <c r="H59" s="52"/>
    </row>
    <row r="60" spans="1:10" s="28" customFormat="1" ht="15" customHeight="1" x14ac:dyDescent="0.25">
      <c r="A60" s="60"/>
      <c r="B60" s="60"/>
      <c r="C60" s="61"/>
      <c r="D60" s="62"/>
      <c r="E60" s="61"/>
      <c r="F60" s="63"/>
      <c r="G60" s="64"/>
      <c r="H60" s="65"/>
    </row>
    <row r="61" spans="1:10" s="28" customFormat="1" ht="15" customHeight="1" x14ac:dyDescent="0.25">
      <c r="A61" s="60"/>
      <c r="B61" s="60"/>
      <c r="C61" s="61"/>
      <c r="D61" s="62"/>
      <c r="E61" s="61"/>
      <c r="F61" s="63"/>
      <c r="G61" s="64"/>
      <c r="H61" s="65"/>
    </row>
    <row r="62" spans="1:10" s="28" customFormat="1" ht="15" customHeight="1" x14ac:dyDescent="0.25">
      <c r="A62" s="60"/>
      <c r="B62" s="60"/>
      <c r="C62" s="61"/>
      <c r="D62" s="62"/>
      <c r="E62" s="61"/>
      <c r="F62" s="63"/>
      <c r="G62" s="64"/>
      <c r="H62" s="65"/>
    </row>
    <row r="63" spans="1:10" ht="13.2" x14ac:dyDescent="0.25">
      <c r="A63" s="161" t="s">
        <v>23</v>
      </c>
      <c r="B63" s="161"/>
      <c r="C63" s="161"/>
      <c r="D63" s="161"/>
      <c r="E63" s="66"/>
      <c r="F63" s="66"/>
      <c r="G63" s="67"/>
    </row>
    <row r="64" spans="1:10" ht="13.2" x14ac:dyDescent="0.25">
      <c r="A64" s="57" t="str">
        <f>A7</f>
        <v>Personnel</v>
      </c>
      <c r="B64" s="138"/>
      <c r="C64" s="162">
        <f>F17</f>
        <v>0</v>
      </c>
      <c r="D64" s="162"/>
      <c r="E64" s="69"/>
      <c r="F64" s="69"/>
      <c r="G64" s="70"/>
      <c r="H64" s="65"/>
      <c r="I64" s="25"/>
      <c r="J64" s="25"/>
    </row>
    <row r="65" spans="1:18" ht="13.2" x14ac:dyDescent="0.25">
      <c r="A65" s="40" t="str">
        <f>A19</f>
        <v>Materials and Supplies</v>
      </c>
      <c r="B65" s="134"/>
      <c r="C65" s="158">
        <f>F26</f>
        <v>0</v>
      </c>
      <c r="D65" s="158"/>
      <c r="E65" s="69"/>
      <c r="F65" s="69"/>
      <c r="G65" s="70"/>
      <c r="H65" s="65"/>
      <c r="I65" s="25"/>
      <c r="J65" s="25"/>
    </row>
    <row r="66" spans="1:18" ht="13.2" x14ac:dyDescent="0.25">
      <c r="A66" s="40" t="str">
        <f>A28</f>
        <v>Travel and Transportation</v>
      </c>
      <c r="B66" s="134"/>
      <c r="C66" s="158">
        <f>F35</f>
        <v>0</v>
      </c>
      <c r="D66" s="158"/>
      <c r="E66" s="69"/>
      <c r="F66" s="69"/>
      <c r="G66" s="70"/>
      <c r="H66" s="65"/>
      <c r="I66" s="25"/>
      <c r="J66" s="25"/>
    </row>
    <row r="67" spans="1:18" ht="13.2" x14ac:dyDescent="0.25">
      <c r="A67" s="40" t="s">
        <v>24</v>
      </c>
      <c r="B67" s="134"/>
      <c r="C67" s="158">
        <f>F46</f>
        <v>0</v>
      </c>
      <c r="D67" s="158"/>
      <c r="E67" s="69"/>
      <c r="F67" s="69"/>
      <c r="G67" s="70"/>
      <c r="H67" s="65"/>
      <c r="I67" s="25"/>
      <c r="J67" s="25"/>
    </row>
    <row r="68" spans="1:18" ht="13.2" x14ac:dyDescent="0.25">
      <c r="A68" s="40" t="str">
        <f>A48</f>
        <v>Other Direct Costs</v>
      </c>
      <c r="B68" s="134"/>
      <c r="C68" s="158">
        <f>F57</f>
        <v>0</v>
      </c>
      <c r="D68" s="158"/>
      <c r="E68" s="69"/>
      <c r="F68" s="69"/>
      <c r="G68" s="70"/>
      <c r="H68" s="65"/>
      <c r="I68" s="25"/>
      <c r="J68" s="25"/>
    </row>
    <row r="69" spans="1:18" ht="13.8" x14ac:dyDescent="0.25">
      <c r="A69" s="71"/>
      <c r="B69" s="140"/>
      <c r="C69" s="159"/>
      <c r="D69" s="159"/>
      <c r="E69" s="69"/>
      <c r="F69" s="69"/>
      <c r="G69" s="70"/>
      <c r="H69" s="65"/>
      <c r="I69" s="25"/>
      <c r="J69" s="25"/>
      <c r="L69" s="163"/>
      <c r="M69" s="163"/>
      <c r="N69" s="163"/>
      <c r="O69" s="163"/>
      <c r="P69" s="163"/>
      <c r="Q69" s="163"/>
      <c r="R69" s="163"/>
    </row>
    <row r="70" spans="1:18" ht="13.2" x14ac:dyDescent="0.25">
      <c r="A70" s="72" t="s">
        <v>25</v>
      </c>
      <c r="B70" s="72"/>
      <c r="C70" s="160">
        <f>SUM(C64:C69)</f>
        <v>0</v>
      </c>
      <c r="D70" s="160"/>
      <c r="E70" s="61"/>
      <c r="F70" s="63"/>
      <c r="G70" s="64"/>
    </row>
    <row r="71" spans="1:18" ht="13.2" x14ac:dyDescent="0.25">
      <c r="A71" s="72" t="s">
        <v>26</v>
      </c>
      <c r="B71" s="72"/>
      <c r="C71" s="157">
        <f>G59</f>
        <v>0</v>
      </c>
      <c r="D71" s="157"/>
      <c r="E71" s="61"/>
      <c r="F71" s="63"/>
      <c r="G71" s="64"/>
    </row>
    <row r="72" spans="1:18" ht="15" customHeight="1" x14ac:dyDescent="0.25">
      <c r="A72" s="73"/>
      <c r="B72" s="73"/>
      <c r="C72" s="74"/>
      <c r="D72" s="75"/>
      <c r="E72" s="76"/>
      <c r="F72" s="77"/>
      <c r="G72" s="78"/>
    </row>
    <row r="73" spans="1:18" ht="15" customHeight="1" x14ac:dyDescent="0.25">
      <c r="C73" s="74"/>
      <c r="D73" s="75"/>
      <c r="F73" s="77"/>
      <c r="G73" s="78"/>
    </row>
    <row r="74" spans="1:18" ht="15" customHeight="1" x14ac:dyDescent="0.25">
      <c r="C74" s="74"/>
      <c r="D74" s="75"/>
      <c r="F74" s="77"/>
      <c r="G74" s="78"/>
    </row>
    <row r="75" spans="1:18" ht="15" customHeight="1" x14ac:dyDescent="0.25">
      <c r="C75" s="74"/>
      <c r="D75" s="75"/>
      <c r="F75" s="77"/>
      <c r="G75" s="78"/>
    </row>
    <row r="76" spans="1:18" ht="15" customHeight="1" x14ac:dyDescent="0.25">
      <c r="C76" s="74"/>
      <c r="D76" s="75"/>
      <c r="F76" s="77"/>
      <c r="G76" s="78"/>
    </row>
    <row r="77" spans="1:18" ht="15" customHeight="1" x14ac:dyDescent="0.25">
      <c r="C77" s="74"/>
      <c r="D77" s="75"/>
      <c r="F77" s="77"/>
      <c r="G77" s="78"/>
    </row>
    <row r="78" spans="1:18" ht="15" customHeight="1" x14ac:dyDescent="0.25">
      <c r="C78" s="74"/>
      <c r="D78" s="75"/>
      <c r="F78" s="77"/>
      <c r="G78" s="78"/>
    </row>
    <row r="79" spans="1:18" ht="15" customHeight="1" x14ac:dyDescent="0.25">
      <c r="C79" s="74"/>
      <c r="D79" s="75"/>
      <c r="F79" s="77"/>
      <c r="G79" s="78"/>
    </row>
    <row r="80" spans="1:18" ht="15" customHeight="1" x14ac:dyDescent="0.25">
      <c r="C80" s="74"/>
      <c r="D80" s="75"/>
      <c r="F80" s="77"/>
      <c r="G80" s="78"/>
    </row>
    <row r="81" spans="3:7" ht="15" customHeight="1" x14ac:dyDescent="0.25">
      <c r="C81" s="74"/>
      <c r="D81" s="75"/>
      <c r="F81" s="77"/>
      <c r="G81" s="78"/>
    </row>
    <row r="82" spans="3:7" ht="15" customHeight="1" x14ac:dyDescent="0.25">
      <c r="C82" s="74"/>
      <c r="D82" s="75"/>
      <c r="F82" s="77"/>
      <c r="G82" s="78"/>
    </row>
    <row r="83" spans="3:7" ht="15" customHeight="1" x14ac:dyDescent="0.25">
      <c r="C83" s="74"/>
      <c r="D83" s="75"/>
      <c r="F83" s="77"/>
      <c r="G83" s="78"/>
    </row>
    <row r="84" spans="3:7" ht="15" customHeight="1" x14ac:dyDescent="0.25">
      <c r="C84" s="74"/>
      <c r="D84" s="75"/>
      <c r="F84" s="77"/>
      <c r="G84" s="78"/>
    </row>
    <row r="85" spans="3:7" ht="15" customHeight="1" x14ac:dyDescent="0.25">
      <c r="C85" s="74"/>
      <c r="D85" s="75"/>
      <c r="F85" s="77"/>
      <c r="G85" s="78"/>
    </row>
    <row r="86" spans="3:7" ht="15" customHeight="1" x14ac:dyDescent="0.25">
      <c r="C86" s="74"/>
      <c r="D86" s="75"/>
      <c r="F86" s="77"/>
      <c r="G86" s="78"/>
    </row>
    <row r="87" spans="3:7" ht="15" customHeight="1" x14ac:dyDescent="0.25">
      <c r="C87" s="74"/>
      <c r="D87" s="75"/>
      <c r="F87" s="77"/>
      <c r="G87" s="78"/>
    </row>
    <row r="88" spans="3:7" ht="15" customHeight="1" x14ac:dyDescent="0.25">
      <c r="C88" s="74"/>
      <c r="D88" s="75"/>
      <c r="F88" s="77"/>
      <c r="G88" s="78"/>
    </row>
    <row r="89" spans="3:7" ht="15" customHeight="1" x14ac:dyDescent="0.25">
      <c r="C89" s="74"/>
      <c r="D89" s="75"/>
      <c r="F89" s="77"/>
      <c r="G89" s="78"/>
    </row>
    <row r="90" spans="3:7" ht="15" customHeight="1" x14ac:dyDescent="0.25">
      <c r="C90" s="74"/>
      <c r="D90" s="75"/>
      <c r="F90" s="77"/>
      <c r="G90" s="78"/>
    </row>
    <row r="91" spans="3:7" ht="15" customHeight="1" x14ac:dyDescent="0.25">
      <c r="C91" s="74"/>
      <c r="D91" s="75"/>
      <c r="F91" s="77"/>
      <c r="G91" s="78"/>
    </row>
    <row r="92" spans="3:7" ht="15" customHeight="1" x14ac:dyDescent="0.25">
      <c r="C92" s="74"/>
      <c r="D92" s="75"/>
      <c r="F92" s="77"/>
      <c r="G92" s="78"/>
    </row>
    <row r="93" spans="3:7" ht="15" customHeight="1" x14ac:dyDescent="0.25">
      <c r="C93" s="74"/>
      <c r="D93" s="75"/>
      <c r="F93" s="77"/>
      <c r="G93" s="78"/>
    </row>
    <row r="94" spans="3:7" ht="15" customHeight="1" x14ac:dyDescent="0.25">
      <c r="C94" s="74"/>
      <c r="D94" s="75"/>
      <c r="F94" s="77"/>
      <c r="G94" s="78"/>
    </row>
    <row r="95" spans="3:7" ht="15" customHeight="1" x14ac:dyDescent="0.25">
      <c r="C95" s="74"/>
      <c r="D95" s="75"/>
      <c r="F95" s="77"/>
      <c r="G95" s="78"/>
    </row>
    <row r="96" spans="3:7" ht="15" customHeight="1" x14ac:dyDescent="0.25">
      <c r="C96" s="74"/>
      <c r="D96" s="75"/>
      <c r="F96" s="77"/>
      <c r="G96" s="78"/>
    </row>
    <row r="97" spans="3:7" ht="15" customHeight="1" x14ac:dyDescent="0.25">
      <c r="C97" s="74"/>
      <c r="D97" s="75"/>
      <c r="F97" s="77"/>
      <c r="G97" s="78"/>
    </row>
    <row r="98" spans="3:7" ht="15" customHeight="1" x14ac:dyDescent="0.25">
      <c r="C98" s="74"/>
      <c r="D98" s="75"/>
      <c r="F98" s="77"/>
      <c r="G98" s="78"/>
    </row>
    <row r="99" spans="3:7" ht="15" customHeight="1" x14ac:dyDescent="0.25">
      <c r="C99" s="74"/>
      <c r="D99" s="75"/>
      <c r="F99" s="77"/>
      <c r="G99" s="78"/>
    </row>
    <row r="100" spans="3:7" ht="15" customHeight="1" x14ac:dyDescent="0.25">
      <c r="C100" s="74"/>
      <c r="D100" s="75"/>
      <c r="F100" s="77"/>
      <c r="G100" s="78"/>
    </row>
    <row r="101" spans="3:7" ht="15" customHeight="1" x14ac:dyDescent="0.25">
      <c r="C101" s="74"/>
      <c r="D101" s="75"/>
      <c r="F101" s="77"/>
      <c r="G101" s="78"/>
    </row>
    <row r="102" spans="3:7" ht="15" customHeight="1" x14ac:dyDescent="0.25">
      <c r="C102" s="74"/>
      <c r="D102" s="75"/>
      <c r="F102" s="77"/>
      <c r="G102" s="78"/>
    </row>
    <row r="103" spans="3:7" ht="15" customHeight="1" x14ac:dyDescent="0.25">
      <c r="C103" s="74"/>
      <c r="D103" s="75"/>
      <c r="F103" s="77"/>
      <c r="G103" s="78"/>
    </row>
    <row r="104" spans="3:7" ht="15" customHeight="1" x14ac:dyDescent="0.25">
      <c r="C104" s="74"/>
      <c r="D104" s="75"/>
      <c r="F104" s="77"/>
      <c r="G104" s="78"/>
    </row>
    <row r="105" spans="3:7" ht="15" customHeight="1" x14ac:dyDescent="0.25">
      <c r="C105" s="74"/>
      <c r="D105" s="75"/>
      <c r="F105" s="77"/>
      <c r="G105" s="78"/>
    </row>
    <row r="106" spans="3:7" ht="15" customHeight="1" x14ac:dyDescent="0.25">
      <c r="C106" s="74"/>
      <c r="D106" s="75"/>
      <c r="F106" s="77"/>
      <c r="G106" s="78"/>
    </row>
    <row r="107" spans="3:7" ht="15" customHeight="1" x14ac:dyDescent="0.25">
      <c r="C107" s="74"/>
      <c r="D107" s="75"/>
      <c r="F107" s="77"/>
      <c r="G107" s="78"/>
    </row>
    <row r="108" spans="3:7" ht="15" customHeight="1" x14ac:dyDescent="0.25">
      <c r="C108" s="74"/>
      <c r="D108" s="75"/>
      <c r="F108" s="77"/>
      <c r="G108" s="78"/>
    </row>
    <row r="109" spans="3:7" ht="15" customHeight="1" x14ac:dyDescent="0.25">
      <c r="C109" s="74"/>
      <c r="D109" s="75"/>
      <c r="F109" s="77"/>
      <c r="G109" s="78"/>
    </row>
    <row r="110" spans="3:7" ht="15" customHeight="1" x14ac:dyDescent="0.25">
      <c r="C110" s="74"/>
      <c r="D110" s="75"/>
      <c r="F110" s="77"/>
      <c r="G110" s="78"/>
    </row>
    <row r="111" spans="3:7" ht="15" customHeight="1" x14ac:dyDescent="0.25">
      <c r="C111" s="74"/>
      <c r="D111" s="75"/>
      <c r="F111" s="77"/>
      <c r="G111" s="78"/>
    </row>
    <row r="112" spans="3:7" ht="15" customHeight="1" x14ac:dyDescent="0.25">
      <c r="C112" s="74"/>
      <c r="D112" s="75"/>
      <c r="F112" s="77"/>
      <c r="G112" s="78"/>
    </row>
    <row r="113" spans="3:7" ht="15" customHeight="1" x14ac:dyDescent="0.25">
      <c r="C113" s="74"/>
      <c r="D113" s="75"/>
      <c r="F113" s="77"/>
      <c r="G113" s="78"/>
    </row>
    <row r="114" spans="3:7" ht="15" customHeight="1" x14ac:dyDescent="0.25">
      <c r="C114" s="74"/>
      <c r="D114" s="75"/>
      <c r="F114" s="77"/>
      <c r="G114" s="78"/>
    </row>
    <row r="115" spans="3:7" ht="15" customHeight="1" x14ac:dyDescent="0.25">
      <c r="C115" s="74"/>
      <c r="D115" s="75"/>
      <c r="F115" s="77"/>
      <c r="G115" s="78"/>
    </row>
    <row r="116" spans="3:7" ht="15" customHeight="1" x14ac:dyDescent="0.25">
      <c r="C116" s="74"/>
      <c r="D116" s="75"/>
      <c r="F116" s="77"/>
      <c r="G116" s="78"/>
    </row>
    <row r="117" spans="3:7" ht="15" customHeight="1" x14ac:dyDescent="0.25">
      <c r="C117" s="74"/>
      <c r="D117" s="75"/>
      <c r="F117" s="77"/>
      <c r="G117" s="78"/>
    </row>
    <row r="118" spans="3:7" ht="15" customHeight="1" x14ac:dyDescent="0.25">
      <c r="C118" s="74"/>
      <c r="D118" s="75"/>
      <c r="F118" s="77"/>
      <c r="G118" s="78"/>
    </row>
    <row r="119" spans="3:7" ht="15" customHeight="1" x14ac:dyDescent="0.25">
      <c r="C119" s="74"/>
      <c r="D119" s="75"/>
      <c r="F119" s="77"/>
      <c r="G119" s="78"/>
    </row>
    <row r="120" spans="3:7" ht="15" customHeight="1" x14ac:dyDescent="0.25">
      <c r="C120" s="74"/>
      <c r="D120" s="75"/>
      <c r="F120" s="77"/>
      <c r="G120" s="78"/>
    </row>
    <row r="121" spans="3:7" ht="15" customHeight="1" x14ac:dyDescent="0.25">
      <c r="C121" s="74"/>
      <c r="D121" s="75"/>
      <c r="F121" s="77"/>
      <c r="G121" s="78"/>
    </row>
    <row r="122" spans="3:7" ht="15" customHeight="1" x14ac:dyDescent="0.25">
      <c r="C122" s="74"/>
      <c r="D122" s="75"/>
      <c r="F122" s="77"/>
      <c r="G122" s="78"/>
    </row>
    <row r="123" spans="3:7" ht="15" customHeight="1" x14ac:dyDescent="0.25">
      <c r="C123" s="74"/>
      <c r="D123" s="75"/>
      <c r="F123" s="77"/>
      <c r="G123" s="78"/>
    </row>
    <row r="124" spans="3:7" ht="15" customHeight="1" x14ac:dyDescent="0.25">
      <c r="C124" s="74"/>
      <c r="D124" s="75"/>
      <c r="F124" s="77"/>
      <c r="G124" s="78"/>
    </row>
    <row r="125" spans="3:7" ht="15" customHeight="1" x14ac:dyDescent="0.25">
      <c r="C125" s="74"/>
      <c r="D125" s="75"/>
      <c r="F125" s="77"/>
      <c r="G125" s="78"/>
    </row>
    <row r="126" spans="3:7" ht="15" customHeight="1" x14ac:dyDescent="0.25">
      <c r="C126" s="80"/>
      <c r="D126" s="81"/>
      <c r="F126" s="82"/>
      <c r="G126" s="83"/>
    </row>
    <row r="127" spans="3:7" ht="15" customHeight="1" x14ac:dyDescent="0.25">
      <c r="C127" s="80"/>
      <c r="D127" s="81"/>
      <c r="F127" s="82"/>
      <c r="G127" s="83"/>
    </row>
    <row r="128" spans="3:7" ht="15" customHeight="1" x14ac:dyDescent="0.25">
      <c r="C128" s="80"/>
      <c r="D128" s="81"/>
      <c r="F128" s="82"/>
      <c r="G128" s="83"/>
    </row>
    <row r="129" spans="3:7" ht="15" customHeight="1" x14ac:dyDescent="0.25">
      <c r="C129" s="80"/>
      <c r="D129" s="81"/>
      <c r="F129" s="82"/>
      <c r="G129" s="83"/>
    </row>
    <row r="130" spans="3:7" ht="15" customHeight="1" x14ac:dyDescent="0.25">
      <c r="C130" s="80"/>
      <c r="D130" s="81"/>
      <c r="F130" s="82"/>
      <c r="G130" s="83"/>
    </row>
    <row r="131" spans="3:7" ht="15" customHeight="1" x14ac:dyDescent="0.25">
      <c r="C131" s="80"/>
      <c r="D131" s="81"/>
      <c r="F131" s="82"/>
      <c r="G131" s="83"/>
    </row>
    <row r="132" spans="3:7" ht="15" customHeight="1" x14ac:dyDescent="0.25">
      <c r="C132" s="80"/>
      <c r="D132" s="81"/>
      <c r="F132" s="82"/>
      <c r="G132" s="83"/>
    </row>
    <row r="133" spans="3:7" ht="15" customHeight="1" x14ac:dyDescent="0.25">
      <c r="C133" s="80"/>
      <c r="D133" s="81"/>
      <c r="F133" s="82"/>
      <c r="G133" s="83"/>
    </row>
    <row r="134" spans="3:7" ht="15" customHeight="1" x14ac:dyDescent="0.25">
      <c r="C134" s="80"/>
      <c r="D134" s="81"/>
      <c r="F134" s="82"/>
      <c r="G134" s="83"/>
    </row>
    <row r="135" spans="3:7" ht="15" customHeight="1" x14ac:dyDescent="0.25">
      <c r="C135" s="80"/>
      <c r="D135" s="81"/>
      <c r="F135" s="82"/>
      <c r="G135" s="83"/>
    </row>
    <row r="136" spans="3:7" ht="15" customHeight="1" x14ac:dyDescent="0.25">
      <c r="C136" s="80"/>
      <c r="D136" s="81"/>
      <c r="F136" s="82"/>
      <c r="G136" s="83"/>
    </row>
    <row r="137" spans="3:7" ht="15" customHeight="1" x14ac:dyDescent="0.25">
      <c r="C137" s="80"/>
      <c r="D137" s="81"/>
      <c r="F137" s="82"/>
      <c r="G137" s="83"/>
    </row>
    <row r="138" spans="3:7" ht="15" customHeight="1" x14ac:dyDescent="0.25">
      <c r="C138" s="80"/>
      <c r="D138" s="81"/>
      <c r="F138" s="82"/>
      <c r="G138" s="83"/>
    </row>
    <row r="139" spans="3:7" ht="15" customHeight="1" x14ac:dyDescent="0.25">
      <c r="C139" s="80"/>
      <c r="D139" s="81"/>
      <c r="F139" s="82"/>
      <c r="G139" s="83"/>
    </row>
    <row r="140" spans="3:7" ht="15" customHeight="1" x14ac:dyDescent="0.25">
      <c r="C140" s="80"/>
      <c r="D140" s="81"/>
      <c r="F140" s="82"/>
      <c r="G140" s="83"/>
    </row>
    <row r="141" spans="3:7" ht="15" customHeight="1" x14ac:dyDescent="0.25">
      <c r="C141" s="80"/>
      <c r="D141" s="81"/>
      <c r="F141" s="82"/>
      <c r="G141" s="83"/>
    </row>
    <row r="142" spans="3:7" ht="15" customHeight="1" x14ac:dyDescent="0.25">
      <c r="C142" s="80"/>
      <c r="D142" s="81"/>
      <c r="F142" s="82"/>
      <c r="G142" s="83"/>
    </row>
    <row r="143" spans="3:7" ht="15" customHeight="1" x14ac:dyDescent="0.25">
      <c r="C143" s="80"/>
      <c r="D143" s="81"/>
      <c r="F143" s="82"/>
      <c r="G143" s="83"/>
    </row>
    <row r="144" spans="3:7" ht="15" customHeight="1" x14ac:dyDescent="0.25">
      <c r="C144" s="80"/>
      <c r="D144" s="81"/>
      <c r="F144" s="82"/>
      <c r="G144" s="83"/>
    </row>
    <row r="145" spans="3:7" ht="15" customHeight="1" x14ac:dyDescent="0.25">
      <c r="C145" s="80"/>
      <c r="D145" s="81"/>
      <c r="F145" s="82"/>
      <c r="G145" s="83"/>
    </row>
    <row r="146" spans="3:7" ht="15" customHeight="1" x14ac:dyDescent="0.25">
      <c r="C146" s="80"/>
      <c r="D146" s="81"/>
      <c r="F146" s="82"/>
      <c r="G146" s="83"/>
    </row>
    <row r="147" spans="3:7" ht="15" customHeight="1" x14ac:dyDescent="0.25">
      <c r="C147" s="80"/>
      <c r="D147" s="81"/>
      <c r="F147" s="82"/>
      <c r="G147" s="83"/>
    </row>
    <row r="148" spans="3:7" ht="15" customHeight="1" x14ac:dyDescent="0.25">
      <c r="C148" s="80"/>
      <c r="D148" s="81"/>
      <c r="F148" s="82"/>
      <c r="G148" s="83"/>
    </row>
    <row r="149" spans="3:7" ht="15" customHeight="1" x14ac:dyDescent="0.25">
      <c r="C149" s="80"/>
      <c r="D149" s="81"/>
      <c r="F149" s="82"/>
      <c r="G149" s="83"/>
    </row>
    <row r="150" spans="3:7" ht="15" customHeight="1" x14ac:dyDescent="0.25">
      <c r="C150" s="80"/>
      <c r="D150" s="81"/>
      <c r="F150" s="82"/>
      <c r="G150" s="83"/>
    </row>
    <row r="151" spans="3:7" ht="15" customHeight="1" x14ac:dyDescent="0.25">
      <c r="C151" s="80"/>
      <c r="D151" s="81"/>
      <c r="F151" s="82"/>
      <c r="G151" s="83"/>
    </row>
    <row r="152" spans="3:7" ht="15" customHeight="1" x14ac:dyDescent="0.25">
      <c r="C152" s="80"/>
      <c r="D152" s="81"/>
      <c r="F152" s="82"/>
      <c r="G152" s="83"/>
    </row>
    <row r="153" spans="3:7" ht="15" customHeight="1" x14ac:dyDescent="0.25">
      <c r="C153" s="80"/>
      <c r="D153" s="81"/>
      <c r="F153" s="82"/>
      <c r="G153" s="83"/>
    </row>
    <row r="154" spans="3:7" ht="15" customHeight="1" x14ac:dyDescent="0.25">
      <c r="C154" s="80"/>
      <c r="D154" s="81"/>
      <c r="F154" s="82"/>
      <c r="G154" s="83"/>
    </row>
    <row r="155" spans="3:7" ht="15" customHeight="1" x14ac:dyDescent="0.25">
      <c r="C155" s="80"/>
      <c r="D155" s="81"/>
      <c r="F155" s="82"/>
      <c r="G155" s="83"/>
    </row>
    <row r="156" spans="3:7" ht="15" customHeight="1" x14ac:dyDescent="0.25">
      <c r="C156" s="80"/>
      <c r="D156" s="81"/>
      <c r="F156" s="82"/>
      <c r="G156" s="83"/>
    </row>
  </sheetData>
  <mergeCells count="15">
    <mergeCell ref="L69:R69"/>
    <mergeCell ref="F5:G5"/>
    <mergeCell ref="B1:H1"/>
    <mergeCell ref="B2:H2"/>
    <mergeCell ref="B3:H3"/>
    <mergeCell ref="B4:H4"/>
    <mergeCell ref="C71:D71"/>
    <mergeCell ref="C68:D68"/>
    <mergeCell ref="C69:D69"/>
    <mergeCell ref="C70:D70"/>
    <mergeCell ref="A63:D63"/>
    <mergeCell ref="C67:D67"/>
    <mergeCell ref="C64:D64"/>
    <mergeCell ref="C65:D65"/>
    <mergeCell ref="C66:D66"/>
  </mergeCells>
  <phoneticPr fontId="5" type="noConversion"/>
  <pageMargins left="0.25" right="0.25" top="1.25" bottom="0.75" header="0.3" footer="0.3"/>
  <pageSetup scale="92" fitToHeight="2" orientation="portrait" horizontalDpi="300" verticalDpi="300" r:id="rId1"/>
  <headerFooter differentFirst="1" alignWithMargins="0">
    <oddFooter>&amp;A&amp;RPage &amp;P</oddFooter>
    <firstHeader>&amp;CSub-Grantee Budget</firstHeader>
    <firstFooter>Page &amp;P</firstFooter>
  </headerFooter>
  <rowBreaks count="1" manualBreakCount="1">
    <brk id="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BD3B7-E344-497A-8EAF-C80634B5363B}">
  <dimension ref="A1:W146"/>
  <sheetViews>
    <sheetView topLeftCell="A53" zoomScaleNormal="100" workbookViewId="0">
      <selection activeCell="E7" sqref="E7"/>
    </sheetView>
  </sheetViews>
  <sheetFormatPr defaultColWidth="9.21875" defaultRowHeight="15" customHeight="1" x14ac:dyDescent="0.25"/>
  <cols>
    <col min="1" max="1" width="32.77734375" style="68" customWidth="1"/>
    <col min="2" max="2" width="7.21875" style="79" customWidth="1"/>
    <col min="3" max="3" width="7.21875" style="84" customWidth="1"/>
    <col min="4" max="4" width="14.77734375" style="85" customWidth="1"/>
    <col min="5" max="6" width="11.21875" style="28" customWidth="1"/>
    <col min="7" max="22" width="11.21875" style="25" customWidth="1"/>
    <col min="23" max="16384" width="9.21875" style="25"/>
  </cols>
  <sheetData>
    <row r="1" spans="1:23" ht="23.25" customHeight="1" x14ac:dyDescent="0.25">
      <c r="A1" s="24" t="s">
        <v>0</v>
      </c>
      <c r="B1" s="175"/>
      <c r="C1" s="175"/>
      <c r="D1" s="175"/>
      <c r="E1" s="25"/>
      <c r="F1" s="25"/>
    </row>
    <row r="2" spans="1:23" ht="26.25" customHeight="1" x14ac:dyDescent="0.25">
      <c r="A2" s="24" t="s">
        <v>1</v>
      </c>
      <c r="B2" s="176"/>
      <c r="C2" s="177"/>
      <c r="D2" s="177"/>
      <c r="E2" s="25"/>
      <c r="F2" s="25"/>
    </row>
    <row r="3" spans="1:23" ht="24.75" customHeight="1" x14ac:dyDescent="0.25">
      <c r="A3" s="24" t="s">
        <v>2</v>
      </c>
      <c r="B3" s="176"/>
      <c r="C3" s="177"/>
      <c r="D3" s="177"/>
      <c r="E3" s="25"/>
      <c r="F3" s="25"/>
    </row>
    <row r="4" spans="1:23" ht="25.5" customHeight="1" thickBot="1" x14ac:dyDescent="0.3">
      <c r="A4" s="24" t="s">
        <v>3</v>
      </c>
      <c r="B4" s="178"/>
      <c r="C4" s="178"/>
      <c r="D4" s="178"/>
      <c r="E4" s="25"/>
      <c r="F4" s="25"/>
    </row>
    <row r="5" spans="1:23" ht="15" customHeight="1" thickTop="1" x14ac:dyDescent="0.25">
      <c r="A5" s="26" t="s">
        <v>4</v>
      </c>
      <c r="B5" s="27"/>
      <c r="C5" s="27"/>
      <c r="D5" s="108"/>
      <c r="E5" s="173" t="s">
        <v>114</v>
      </c>
      <c r="F5" s="174"/>
      <c r="G5" s="173" t="s">
        <v>115</v>
      </c>
      <c r="H5" s="174"/>
      <c r="I5" s="173" t="s">
        <v>116</v>
      </c>
      <c r="J5" s="174"/>
      <c r="K5" s="173" t="s">
        <v>117</v>
      </c>
      <c r="L5" s="174"/>
      <c r="M5" s="173" t="s">
        <v>118</v>
      </c>
      <c r="N5" s="174"/>
      <c r="O5" s="173" t="s">
        <v>119</v>
      </c>
      <c r="P5" s="174"/>
      <c r="Q5" s="173" t="s">
        <v>120</v>
      </c>
      <c r="R5" s="174"/>
      <c r="S5" s="173" t="s">
        <v>121</v>
      </c>
      <c r="T5" s="174"/>
      <c r="U5" s="173" t="s">
        <v>122</v>
      </c>
      <c r="V5" s="174"/>
      <c r="W5" s="109" t="s">
        <v>132</v>
      </c>
    </row>
    <row r="6" spans="1:23" ht="29.25" customHeight="1" x14ac:dyDescent="0.25">
      <c r="A6" s="29" t="s">
        <v>5</v>
      </c>
      <c r="B6" s="30" t="s">
        <v>6</v>
      </c>
      <c r="C6" s="31" t="s">
        <v>7</v>
      </c>
      <c r="D6" s="111" t="s">
        <v>9</v>
      </c>
      <c r="E6" s="121" t="s">
        <v>96</v>
      </c>
      <c r="F6" s="122" t="s">
        <v>97</v>
      </c>
      <c r="G6" s="121" t="s">
        <v>98</v>
      </c>
      <c r="H6" s="122" t="s">
        <v>99</v>
      </c>
      <c r="I6" s="121" t="s">
        <v>100</v>
      </c>
      <c r="J6" s="122" t="s">
        <v>101</v>
      </c>
      <c r="K6" s="121" t="s">
        <v>102</v>
      </c>
      <c r="L6" s="122" t="s">
        <v>103</v>
      </c>
      <c r="M6" s="121" t="s">
        <v>104</v>
      </c>
      <c r="N6" s="122" t="s">
        <v>105</v>
      </c>
      <c r="O6" s="121" t="s">
        <v>106</v>
      </c>
      <c r="P6" s="122" t="s">
        <v>107</v>
      </c>
      <c r="Q6" s="121" t="s">
        <v>108</v>
      </c>
      <c r="R6" s="122" t="s">
        <v>109</v>
      </c>
      <c r="S6" s="121" t="s">
        <v>110</v>
      </c>
      <c r="T6" s="122" t="s">
        <v>111</v>
      </c>
      <c r="U6" s="121" t="s">
        <v>112</v>
      </c>
      <c r="V6" s="122" t="s">
        <v>113</v>
      </c>
    </row>
    <row r="7" spans="1:23" ht="15" customHeight="1" x14ac:dyDescent="0.3">
      <c r="A7" s="34" t="s">
        <v>12</v>
      </c>
      <c r="B7" s="35"/>
      <c r="C7" s="36"/>
      <c r="D7" s="112"/>
      <c r="E7" s="123"/>
      <c r="F7" s="124"/>
      <c r="G7" s="123"/>
      <c r="H7" s="124"/>
      <c r="I7" s="123"/>
      <c r="J7" s="124"/>
      <c r="K7" s="123"/>
      <c r="L7" s="124"/>
      <c r="M7" s="123"/>
      <c r="N7" s="124"/>
      <c r="O7" s="123"/>
      <c r="P7" s="124"/>
      <c r="Q7" s="123"/>
      <c r="R7" s="124"/>
      <c r="S7" s="123"/>
      <c r="T7" s="124"/>
      <c r="U7" s="123"/>
      <c r="V7" s="124"/>
    </row>
    <row r="8" spans="1:23" ht="15" customHeight="1" x14ac:dyDescent="0.25">
      <c r="A8" s="40">
        <f>'Budget and Notes'!A8</f>
        <v>0</v>
      </c>
      <c r="B8" s="41">
        <f>'Budget and Notes'!C8</f>
        <v>0</v>
      </c>
      <c r="C8" s="42">
        <f>'Budget and Notes'!D8</f>
        <v>0</v>
      </c>
      <c r="D8" s="113">
        <f>'Budget and Notes'!F8</f>
        <v>0</v>
      </c>
      <c r="E8" s="125"/>
      <c r="F8" s="126"/>
      <c r="G8" s="125"/>
      <c r="H8" s="126"/>
      <c r="I8" s="125"/>
      <c r="J8" s="126"/>
      <c r="K8" s="125"/>
      <c r="L8" s="126"/>
      <c r="M8" s="125"/>
      <c r="N8" s="126"/>
      <c r="O8" s="125"/>
      <c r="P8" s="126"/>
      <c r="Q8" s="125"/>
      <c r="R8" s="126"/>
      <c r="S8" s="125"/>
      <c r="T8" s="126"/>
      <c r="U8" s="125"/>
      <c r="V8" s="126"/>
      <c r="W8" s="110">
        <f>D8-SUM(E8:V8)</f>
        <v>0</v>
      </c>
    </row>
    <row r="9" spans="1:23" ht="13.2" x14ac:dyDescent="0.25">
      <c r="A9" s="40">
        <f>'Budget and Notes'!A9</f>
        <v>0</v>
      </c>
      <c r="B9" s="41">
        <f>'Budget and Notes'!C9</f>
        <v>0</v>
      </c>
      <c r="C9" s="42">
        <f>'Budget and Notes'!D9</f>
        <v>0</v>
      </c>
      <c r="D9" s="113">
        <f>'Budget and Notes'!F9</f>
        <v>0</v>
      </c>
      <c r="E9" s="125"/>
      <c r="F9" s="126"/>
      <c r="G9" s="125"/>
      <c r="H9" s="126"/>
      <c r="I9" s="125"/>
      <c r="J9" s="126"/>
      <c r="K9" s="125"/>
      <c r="L9" s="126"/>
      <c r="M9" s="125"/>
      <c r="N9" s="126"/>
      <c r="O9" s="125"/>
      <c r="P9" s="126"/>
      <c r="Q9" s="125"/>
      <c r="R9" s="126"/>
      <c r="S9" s="125"/>
      <c r="T9" s="126"/>
      <c r="U9" s="125"/>
      <c r="V9" s="126"/>
      <c r="W9" s="110">
        <f t="shared" ref="W9:W59" si="0">D9-SUM(E9:V9)</f>
        <v>0</v>
      </c>
    </row>
    <row r="10" spans="1:23" ht="13.2" x14ac:dyDescent="0.25">
      <c r="A10" s="40">
        <f>'Budget and Notes'!A10</f>
        <v>0</v>
      </c>
      <c r="B10" s="41">
        <f>'Budget and Notes'!C10</f>
        <v>0</v>
      </c>
      <c r="C10" s="42">
        <f>'Budget and Notes'!D10</f>
        <v>0</v>
      </c>
      <c r="D10" s="113">
        <f>'Budget and Notes'!F10</f>
        <v>0</v>
      </c>
      <c r="E10" s="125"/>
      <c r="F10" s="126"/>
      <c r="G10" s="125"/>
      <c r="H10" s="126"/>
      <c r="I10" s="125"/>
      <c r="J10" s="126"/>
      <c r="K10" s="125"/>
      <c r="L10" s="126"/>
      <c r="M10" s="125"/>
      <c r="N10" s="126"/>
      <c r="O10" s="125"/>
      <c r="P10" s="126"/>
      <c r="Q10" s="125"/>
      <c r="R10" s="126"/>
      <c r="S10" s="125"/>
      <c r="T10" s="126"/>
      <c r="U10" s="125"/>
      <c r="V10" s="126"/>
      <c r="W10" s="110">
        <f t="shared" si="0"/>
        <v>0</v>
      </c>
    </row>
    <row r="11" spans="1:23" ht="13.2" x14ac:dyDescent="0.25">
      <c r="A11" s="40">
        <f>'Budget and Notes'!A11</f>
        <v>0</v>
      </c>
      <c r="B11" s="41">
        <f>'Budget and Notes'!C11</f>
        <v>0</v>
      </c>
      <c r="C11" s="42">
        <f>'Budget and Notes'!D11</f>
        <v>0</v>
      </c>
      <c r="D11" s="113">
        <f>'Budget and Notes'!F11</f>
        <v>0</v>
      </c>
      <c r="E11" s="125"/>
      <c r="F11" s="126"/>
      <c r="G11" s="125"/>
      <c r="H11" s="126"/>
      <c r="I11" s="125"/>
      <c r="J11" s="126"/>
      <c r="K11" s="125"/>
      <c r="L11" s="126"/>
      <c r="M11" s="125"/>
      <c r="N11" s="126"/>
      <c r="O11" s="125"/>
      <c r="P11" s="126"/>
      <c r="Q11" s="125"/>
      <c r="R11" s="126"/>
      <c r="S11" s="125"/>
      <c r="T11" s="126"/>
      <c r="U11" s="125"/>
      <c r="V11" s="126"/>
      <c r="W11" s="110">
        <f t="shared" si="0"/>
        <v>0</v>
      </c>
    </row>
    <row r="12" spans="1:23" ht="15" customHeight="1" x14ac:dyDescent="0.25">
      <c r="A12" s="40">
        <f>'Budget and Notes'!A12</f>
        <v>0</v>
      </c>
      <c r="B12" s="41">
        <f>'Budget and Notes'!C12</f>
        <v>0</v>
      </c>
      <c r="C12" s="42">
        <f>'Budget and Notes'!D12</f>
        <v>0</v>
      </c>
      <c r="D12" s="113">
        <f>'Budget and Notes'!F12</f>
        <v>0</v>
      </c>
      <c r="E12" s="125"/>
      <c r="F12" s="126"/>
      <c r="G12" s="125"/>
      <c r="H12" s="126"/>
      <c r="I12" s="125"/>
      <c r="J12" s="126"/>
      <c r="K12" s="125"/>
      <c r="L12" s="126"/>
      <c r="M12" s="125"/>
      <c r="N12" s="126"/>
      <c r="O12" s="125"/>
      <c r="P12" s="126"/>
      <c r="Q12" s="125"/>
      <c r="R12" s="126"/>
      <c r="S12" s="125"/>
      <c r="T12" s="126"/>
      <c r="U12" s="125"/>
      <c r="V12" s="126"/>
      <c r="W12" s="110">
        <f t="shared" si="0"/>
        <v>0</v>
      </c>
    </row>
    <row r="13" spans="1:23" ht="13.2" x14ac:dyDescent="0.25">
      <c r="A13" s="40">
        <f>'Budget and Notes'!A13</f>
        <v>0</v>
      </c>
      <c r="B13" s="41">
        <f>'Budget and Notes'!C13</f>
        <v>0</v>
      </c>
      <c r="C13" s="42">
        <f>'Budget and Notes'!D13</f>
        <v>0</v>
      </c>
      <c r="D13" s="113">
        <f>'Budget and Notes'!F13</f>
        <v>0</v>
      </c>
      <c r="E13" s="125"/>
      <c r="F13" s="126"/>
      <c r="G13" s="125"/>
      <c r="H13" s="126"/>
      <c r="I13" s="125"/>
      <c r="J13" s="126"/>
      <c r="K13" s="125"/>
      <c r="L13" s="126"/>
      <c r="M13" s="125"/>
      <c r="N13" s="126"/>
      <c r="O13" s="125"/>
      <c r="P13" s="126"/>
      <c r="Q13" s="125"/>
      <c r="R13" s="126"/>
      <c r="S13" s="125"/>
      <c r="T13" s="126"/>
      <c r="U13" s="125"/>
      <c r="V13" s="126"/>
      <c r="W13" s="110">
        <f t="shared" si="0"/>
        <v>0</v>
      </c>
    </row>
    <row r="14" spans="1:23" ht="13.2" x14ac:dyDescent="0.25">
      <c r="A14" s="40">
        <f>'Budget and Notes'!A14</f>
        <v>0</v>
      </c>
      <c r="B14" s="41">
        <f>'Budget and Notes'!C14</f>
        <v>0</v>
      </c>
      <c r="C14" s="42">
        <f>'Budget and Notes'!D14</f>
        <v>0</v>
      </c>
      <c r="D14" s="113">
        <f>'Budget and Notes'!F14</f>
        <v>0</v>
      </c>
      <c r="E14" s="125"/>
      <c r="F14" s="126"/>
      <c r="G14" s="125"/>
      <c r="H14" s="126"/>
      <c r="I14" s="125"/>
      <c r="J14" s="126"/>
      <c r="K14" s="125"/>
      <c r="L14" s="126"/>
      <c r="M14" s="125"/>
      <c r="N14" s="126"/>
      <c r="O14" s="125"/>
      <c r="P14" s="126"/>
      <c r="Q14" s="125"/>
      <c r="R14" s="126"/>
      <c r="S14" s="125"/>
      <c r="T14" s="126"/>
      <c r="U14" s="125"/>
      <c r="V14" s="126"/>
      <c r="W14" s="110">
        <f t="shared" si="0"/>
        <v>0</v>
      </c>
    </row>
    <row r="15" spans="1:23" ht="15" customHeight="1" x14ac:dyDescent="0.25">
      <c r="A15" s="40">
        <f>'Budget and Notes'!A15</f>
        <v>0</v>
      </c>
      <c r="B15" s="41">
        <f>'Budget and Notes'!C15</f>
        <v>0</v>
      </c>
      <c r="C15" s="42">
        <f>'Budget and Notes'!D15</f>
        <v>0</v>
      </c>
      <c r="D15" s="113">
        <f>'Budget and Notes'!F15</f>
        <v>0</v>
      </c>
      <c r="E15" s="125"/>
      <c r="F15" s="126"/>
      <c r="G15" s="125"/>
      <c r="H15" s="126"/>
      <c r="I15" s="125"/>
      <c r="J15" s="126"/>
      <c r="K15" s="125"/>
      <c r="L15" s="126"/>
      <c r="M15" s="125"/>
      <c r="N15" s="126"/>
      <c r="O15" s="125"/>
      <c r="P15" s="126"/>
      <c r="Q15" s="125"/>
      <c r="R15" s="126"/>
      <c r="S15" s="125"/>
      <c r="T15" s="126"/>
      <c r="U15" s="125"/>
      <c r="V15" s="126"/>
      <c r="W15" s="110">
        <f t="shared" si="0"/>
        <v>0</v>
      </c>
    </row>
    <row r="16" spans="1:23" ht="15" customHeight="1" x14ac:dyDescent="0.25">
      <c r="A16" s="40">
        <f>'Budget and Notes'!A16</f>
        <v>0</v>
      </c>
      <c r="B16" s="41">
        <f>'Budget and Notes'!C16</f>
        <v>0</v>
      </c>
      <c r="C16" s="42">
        <f>'Budget and Notes'!D16</f>
        <v>0</v>
      </c>
      <c r="D16" s="113">
        <f>'Budget and Notes'!F16</f>
        <v>0</v>
      </c>
      <c r="E16" s="125"/>
      <c r="F16" s="126"/>
      <c r="G16" s="125"/>
      <c r="H16" s="126"/>
      <c r="I16" s="125"/>
      <c r="J16" s="126"/>
      <c r="K16" s="125"/>
      <c r="L16" s="126"/>
      <c r="M16" s="125"/>
      <c r="N16" s="126"/>
      <c r="O16" s="125"/>
      <c r="P16" s="126"/>
      <c r="Q16" s="125"/>
      <c r="R16" s="126"/>
      <c r="S16" s="125"/>
      <c r="T16" s="126"/>
      <c r="U16" s="125"/>
      <c r="V16" s="126"/>
      <c r="W16" s="110">
        <f t="shared" si="0"/>
        <v>0</v>
      </c>
    </row>
    <row r="17" spans="1:23" ht="15" hidden="1" customHeight="1" x14ac:dyDescent="0.25">
      <c r="A17" s="48" t="s">
        <v>13</v>
      </c>
      <c r="B17" s="49"/>
      <c r="C17" s="50"/>
      <c r="D17" s="114"/>
      <c r="E17" s="127"/>
      <c r="F17" s="128"/>
      <c r="G17" s="127"/>
      <c r="H17" s="128"/>
      <c r="I17" s="127"/>
      <c r="J17" s="128"/>
      <c r="K17" s="127"/>
      <c r="L17" s="128"/>
      <c r="M17" s="127"/>
      <c r="N17" s="128"/>
      <c r="O17" s="127"/>
      <c r="P17" s="128"/>
      <c r="Q17" s="127"/>
      <c r="R17" s="128"/>
      <c r="S17" s="127"/>
      <c r="T17" s="128"/>
      <c r="U17" s="127"/>
      <c r="V17" s="128"/>
      <c r="W17" s="110">
        <f t="shared" si="0"/>
        <v>0</v>
      </c>
    </row>
    <row r="18" spans="1:23" ht="15" hidden="1" customHeight="1" x14ac:dyDescent="0.25">
      <c r="A18" s="40"/>
      <c r="B18" s="41"/>
      <c r="C18" s="42"/>
      <c r="D18" s="113"/>
      <c r="E18" s="125"/>
      <c r="F18" s="126"/>
      <c r="G18" s="125"/>
      <c r="H18" s="126"/>
      <c r="I18" s="125"/>
      <c r="J18" s="126"/>
      <c r="K18" s="125"/>
      <c r="L18" s="126"/>
      <c r="M18" s="125"/>
      <c r="N18" s="126"/>
      <c r="O18" s="125"/>
      <c r="P18" s="126"/>
      <c r="Q18" s="125"/>
      <c r="R18" s="126"/>
      <c r="S18" s="125"/>
      <c r="T18" s="126"/>
      <c r="U18" s="125"/>
      <c r="V18" s="126"/>
      <c r="W18" s="110">
        <f t="shared" si="0"/>
        <v>0</v>
      </c>
    </row>
    <row r="19" spans="1:23" ht="15" customHeight="1" x14ac:dyDescent="0.25">
      <c r="A19" s="51" t="s">
        <v>14</v>
      </c>
      <c r="B19" s="41"/>
      <c r="C19" s="42"/>
      <c r="D19" s="113"/>
      <c r="E19" s="125"/>
      <c r="F19" s="126"/>
      <c r="G19" s="125"/>
      <c r="H19" s="126"/>
      <c r="I19" s="125"/>
      <c r="J19" s="126"/>
      <c r="K19" s="125"/>
      <c r="L19" s="126"/>
      <c r="M19" s="125"/>
      <c r="N19" s="126"/>
      <c r="O19" s="125"/>
      <c r="P19" s="126"/>
      <c r="Q19" s="125"/>
      <c r="R19" s="126"/>
      <c r="S19" s="125"/>
      <c r="T19" s="126"/>
      <c r="U19" s="125"/>
      <c r="V19" s="126"/>
      <c r="W19" s="110">
        <f t="shared" si="0"/>
        <v>0</v>
      </c>
    </row>
    <row r="20" spans="1:23" ht="15" customHeight="1" x14ac:dyDescent="0.25">
      <c r="A20" s="40">
        <f>'Budget and Notes'!A20</f>
        <v>0</v>
      </c>
      <c r="B20" s="40">
        <f>'Budget and Notes'!C20</f>
        <v>0</v>
      </c>
      <c r="C20" s="40">
        <f>'Budget and Notes'!D20</f>
        <v>0</v>
      </c>
      <c r="D20" s="113">
        <f>'Budget and Notes'!F20</f>
        <v>0</v>
      </c>
      <c r="E20" s="125"/>
      <c r="F20" s="126"/>
      <c r="G20" s="125"/>
      <c r="H20" s="126"/>
      <c r="I20" s="125"/>
      <c r="J20" s="126"/>
      <c r="K20" s="125"/>
      <c r="L20" s="126"/>
      <c r="M20" s="125"/>
      <c r="N20" s="126"/>
      <c r="O20" s="125"/>
      <c r="P20" s="126"/>
      <c r="Q20" s="125"/>
      <c r="R20" s="126"/>
      <c r="S20" s="125"/>
      <c r="T20" s="126"/>
      <c r="U20" s="125"/>
      <c r="V20" s="126"/>
      <c r="W20" s="110">
        <f t="shared" si="0"/>
        <v>0</v>
      </c>
    </row>
    <row r="21" spans="1:23" ht="15" customHeight="1" x14ac:dyDescent="0.25">
      <c r="A21" s="40">
        <f>'Budget and Notes'!A21</f>
        <v>0</v>
      </c>
      <c r="B21" s="40">
        <f>'Budget and Notes'!C21</f>
        <v>0</v>
      </c>
      <c r="C21" s="40">
        <f>'Budget and Notes'!D21</f>
        <v>0</v>
      </c>
      <c r="D21" s="113">
        <f>'Budget and Notes'!F21</f>
        <v>0</v>
      </c>
      <c r="E21" s="125"/>
      <c r="F21" s="126"/>
      <c r="G21" s="125"/>
      <c r="H21" s="126"/>
      <c r="I21" s="125"/>
      <c r="J21" s="126"/>
      <c r="K21" s="125"/>
      <c r="L21" s="126"/>
      <c r="M21" s="125"/>
      <c r="N21" s="126"/>
      <c r="O21" s="125"/>
      <c r="P21" s="126"/>
      <c r="Q21" s="125"/>
      <c r="R21" s="126"/>
      <c r="S21" s="125"/>
      <c r="T21" s="126"/>
      <c r="U21" s="125"/>
      <c r="V21" s="126"/>
      <c r="W21" s="110">
        <f t="shared" si="0"/>
        <v>0</v>
      </c>
    </row>
    <row r="22" spans="1:23" ht="15" customHeight="1" x14ac:dyDescent="0.25">
      <c r="A22" s="40">
        <f>'Budget and Notes'!A22</f>
        <v>0</v>
      </c>
      <c r="B22" s="40">
        <f>'Budget and Notes'!C22</f>
        <v>0</v>
      </c>
      <c r="C22" s="40">
        <f>'Budget and Notes'!D22</f>
        <v>0</v>
      </c>
      <c r="D22" s="113">
        <f>'Budget and Notes'!F22</f>
        <v>0</v>
      </c>
      <c r="E22" s="125"/>
      <c r="F22" s="126"/>
      <c r="G22" s="125"/>
      <c r="H22" s="126"/>
      <c r="I22" s="125"/>
      <c r="J22" s="126"/>
      <c r="K22" s="125"/>
      <c r="L22" s="126"/>
      <c r="M22" s="125"/>
      <c r="N22" s="126"/>
      <c r="O22" s="125"/>
      <c r="P22" s="126"/>
      <c r="Q22" s="125"/>
      <c r="R22" s="126"/>
      <c r="S22" s="125"/>
      <c r="T22" s="126"/>
      <c r="U22" s="125"/>
      <c r="V22" s="126"/>
      <c r="W22" s="110">
        <f t="shared" si="0"/>
        <v>0</v>
      </c>
    </row>
    <row r="23" spans="1:23" ht="15" customHeight="1" x14ac:dyDescent="0.25">
      <c r="A23" s="40">
        <f>'Budget and Notes'!A23</f>
        <v>0</v>
      </c>
      <c r="B23" s="40">
        <f>'Budget and Notes'!C23</f>
        <v>0</v>
      </c>
      <c r="C23" s="40">
        <f>'Budget and Notes'!D23</f>
        <v>0</v>
      </c>
      <c r="D23" s="113">
        <f>'Budget and Notes'!F23</f>
        <v>0</v>
      </c>
      <c r="E23" s="125"/>
      <c r="F23" s="126"/>
      <c r="G23" s="125"/>
      <c r="H23" s="126"/>
      <c r="I23" s="125"/>
      <c r="J23" s="126"/>
      <c r="K23" s="125"/>
      <c r="L23" s="126"/>
      <c r="M23" s="125"/>
      <c r="N23" s="126"/>
      <c r="O23" s="125"/>
      <c r="P23" s="126"/>
      <c r="Q23" s="125"/>
      <c r="R23" s="126"/>
      <c r="S23" s="125"/>
      <c r="T23" s="126"/>
      <c r="U23" s="125"/>
      <c r="V23" s="126"/>
      <c r="W23" s="110">
        <f t="shared" si="0"/>
        <v>0</v>
      </c>
    </row>
    <row r="24" spans="1:23" ht="15" customHeight="1" x14ac:dyDescent="0.25">
      <c r="A24" s="40">
        <f>'Budget and Notes'!A24</f>
        <v>0</v>
      </c>
      <c r="B24" s="40">
        <f>'Budget and Notes'!C24</f>
        <v>0</v>
      </c>
      <c r="C24" s="40">
        <f>'Budget and Notes'!D24</f>
        <v>0</v>
      </c>
      <c r="D24" s="113">
        <f>'Budget and Notes'!F24</f>
        <v>0</v>
      </c>
      <c r="E24" s="125"/>
      <c r="F24" s="126"/>
      <c r="G24" s="125"/>
      <c r="H24" s="126"/>
      <c r="I24" s="125"/>
      <c r="J24" s="126"/>
      <c r="K24" s="125"/>
      <c r="L24" s="126"/>
      <c r="M24" s="125"/>
      <c r="N24" s="126"/>
      <c r="O24" s="125"/>
      <c r="P24" s="126"/>
      <c r="Q24" s="125"/>
      <c r="R24" s="126"/>
      <c r="S24" s="125"/>
      <c r="T24" s="126"/>
      <c r="U24" s="125"/>
      <c r="V24" s="126"/>
      <c r="W24" s="110">
        <f t="shared" si="0"/>
        <v>0</v>
      </c>
    </row>
    <row r="25" spans="1:23" ht="15" customHeight="1" x14ac:dyDescent="0.25">
      <c r="A25" s="40">
        <f>'Budget and Notes'!A25</f>
        <v>0</v>
      </c>
      <c r="B25" s="40">
        <f>'Budget and Notes'!C25</f>
        <v>0</v>
      </c>
      <c r="C25" s="40">
        <f>'Budget and Notes'!D25</f>
        <v>0</v>
      </c>
      <c r="D25" s="113">
        <f>'Budget and Notes'!F25</f>
        <v>0</v>
      </c>
      <c r="E25" s="125"/>
      <c r="F25" s="126"/>
      <c r="G25" s="125"/>
      <c r="H25" s="126"/>
      <c r="I25" s="125"/>
      <c r="J25" s="126"/>
      <c r="K25" s="125"/>
      <c r="L25" s="126"/>
      <c r="M25" s="125"/>
      <c r="N25" s="126"/>
      <c r="O25" s="125"/>
      <c r="P25" s="126"/>
      <c r="Q25" s="125"/>
      <c r="R25" s="126"/>
      <c r="S25" s="125"/>
      <c r="T25" s="126"/>
      <c r="U25" s="125"/>
      <c r="V25" s="126"/>
      <c r="W25" s="110">
        <f t="shared" si="0"/>
        <v>0</v>
      </c>
    </row>
    <row r="26" spans="1:23" s="28" customFormat="1" ht="15" hidden="1" customHeight="1" x14ac:dyDescent="0.25">
      <c r="A26" s="48" t="s">
        <v>15</v>
      </c>
      <c r="B26" s="49"/>
      <c r="C26" s="50"/>
      <c r="D26" s="114"/>
      <c r="E26" s="127"/>
      <c r="F26" s="128"/>
      <c r="G26" s="127"/>
      <c r="H26" s="128"/>
      <c r="I26" s="127"/>
      <c r="J26" s="128"/>
      <c r="K26" s="127"/>
      <c r="L26" s="128"/>
      <c r="M26" s="127"/>
      <c r="N26" s="128"/>
      <c r="O26" s="127"/>
      <c r="P26" s="128"/>
      <c r="Q26" s="127"/>
      <c r="R26" s="128"/>
      <c r="S26" s="127"/>
      <c r="T26" s="128"/>
      <c r="U26" s="127"/>
      <c r="V26" s="128"/>
      <c r="W26" s="110">
        <f t="shared" si="0"/>
        <v>0</v>
      </c>
    </row>
    <row r="27" spans="1:23" ht="15" hidden="1" customHeight="1" x14ac:dyDescent="0.25">
      <c r="A27" s="40"/>
      <c r="B27" s="41"/>
      <c r="C27" s="42"/>
      <c r="D27" s="113"/>
      <c r="E27" s="125"/>
      <c r="F27" s="126"/>
      <c r="G27" s="125"/>
      <c r="H27" s="126"/>
      <c r="I27" s="125"/>
      <c r="J27" s="126"/>
      <c r="K27" s="125"/>
      <c r="L27" s="126"/>
      <c r="M27" s="125"/>
      <c r="N27" s="126"/>
      <c r="O27" s="125"/>
      <c r="P27" s="126"/>
      <c r="Q27" s="125"/>
      <c r="R27" s="126"/>
      <c r="S27" s="125"/>
      <c r="T27" s="126"/>
      <c r="U27" s="125"/>
      <c r="V27" s="126"/>
      <c r="W27" s="110">
        <f t="shared" si="0"/>
        <v>0</v>
      </c>
    </row>
    <row r="28" spans="1:23" ht="15" customHeight="1" x14ac:dyDescent="0.25">
      <c r="A28" s="53" t="s">
        <v>16</v>
      </c>
      <c r="B28" s="41"/>
      <c r="C28" s="42"/>
      <c r="D28" s="113"/>
      <c r="E28" s="125"/>
      <c r="F28" s="126"/>
      <c r="G28" s="125"/>
      <c r="H28" s="126"/>
      <c r="I28" s="125"/>
      <c r="J28" s="126"/>
      <c r="K28" s="125"/>
      <c r="L28" s="126"/>
      <c r="M28" s="125"/>
      <c r="N28" s="126"/>
      <c r="O28" s="125"/>
      <c r="P28" s="126"/>
      <c r="Q28" s="125"/>
      <c r="R28" s="126"/>
      <c r="S28" s="125"/>
      <c r="T28" s="126"/>
      <c r="U28" s="125"/>
      <c r="V28" s="126"/>
      <c r="W28" s="110">
        <f t="shared" si="0"/>
        <v>0</v>
      </c>
    </row>
    <row r="29" spans="1:23" ht="15" customHeight="1" x14ac:dyDescent="0.25">
      <c r="A29" s="40">
        <f>'Budget and Notes'!A29</f>
        <v>0</v>
      </c>
      <c r="B29" s="40">
        <f>'Budget and Notes'!C29</f>
        <v>0</v>
      </c>
      <c r="C29" s="40">
        <f>'Budget and Notes'!D29</f>
        <v>0</v>
      </c>
      <c r="D29" s="113">
        <f>'Budget and Notes'!F29</f>
        <v>0</v>
      </c>
      <c r="E29" s="125"/>
      <c r="F29" s="126"/>
      <c r="G29" s="125"/>
      <c r="H29" s="126"/>
      <c r="I29" s="125"/>
      <c r="J29" s="126"/>
      <c r="K29" s="125"/>
      <c r="L29" s="126"/>
      <c r="M29" s="125"/>
      <c r="N29" s="126"/>
      <c r="O29" s="125"/>
      <c r="P29" s="126"/>
      <c r="Q29" s="125"/>
      <c r="R29" s="126"/>
      <c r="S29" s="125"/>
      <c r="T29" s="126"/>
      <c r="U29" s="125"/>
      <c r="V29" s="126"/>
      <c r="W29" s="110">
        <f t="shared" si="0"/>
        <v>0</v>
      </c>
    </row>
    <row r="30" spans="1:23" ht="15" customHeight="1" x14ac:dyDescent="0.25">
      <c r="A30" s="40">
        <f>'Budget and Notes'!A30</f>
        <v>0</v>
      </c>
      <c r="B30" s="40">
        <f>'Budget and Notes'!C30</f>
        <v>0</v>
      </c>
      <c r="C30" s="40">
        <f>'Budget and Notes'!D30</f>
        <v>0</v>
      </c>
      <c r="D30" s="113">
        <f>'Budget and Notes'!F30</f>
        <v>0</v>
      </c>
      <c r="E30" s="125"/>
      <c r="F30" s="126"/>
      <c r="G30" s="125"/>
      <c r="H30" s="126"/>
      <c r="I30" s="125"/>
      <c r="J30" s="126"/>
      <c r="K30" s="125"/>
      <c r="L30" s="126"/>
      <c r="M30" s="125"/>
      <c r="N30" s="126"/>
      <c r="O30" s="125"/>
      <c r="P30" s="126"/>
      <c r="Q30" s="125"/>
      <c r="R30" s="126"/>
      <c r="S30" s="125"/>
      <c r="T30" s="126"/>
      <c r="U30" s="125"/>
      <c r="V30" s="126"/>
      <c r="W30" s="110">
        <f t="shared" si="0"/>
        <v>0</v>
      </c>
    </row>
    <row r="31" spans="1:23" ht="15" customHeight="1" x14ac:dyDescent="0.25">
      <c r="A31" s="40">
        <f>'Budget and Notes'!A31</f>
        <v>0</v>
      </c>
      <c r="B31" s="40">
        <f>'Budget and Notes'!C31</f>
        <v>0</v>
      </c>
      <c r="C31" s="40">
        <f>'Budget and Notes'!D31</f>
        <v>0</v>
      </c>
      <c r="D31" s="113">
        <f>'Budget and Notes'!F31</f>
        <v>0</v>
      </c>
      <c r="E31" s="125"/>
      <c r="F31" s="126"/>
      <c r="G31" s="125"/>
      <c r="H31" s="126"/>
      <c r="I31" s="125"/>
      <c r="J31" s="126"/>
      <c r="K31" s="125"/>
      <c r="L31" s="126"/>
      <c r="M31" s="125"/>
      <c r="N31" s="126"/>
      <c r="O31" s="125"/>
      <c r="P31" s="126"/>
      <c r="Q31" s="125"/>
      <c r="R31" s="126"/>
      <c r="S31" s="125"/>
      <c r="T31" s="126"/>
      <c r="U31" s="125"/>
      <c r="V31" s="126"/>
      <c r="W31" s="110">
        <f t="shared" si="0"/>
        <v>0</v>
      </c>
    </row>
    <row r="32" spans="1:23" ht="15" customHeight="1" x14ac:dyDescent="0.25">
      <c r="A32" s="40">
        <f>'Budget and Notes'!A32</f>
        <v>0</v>
      </c>
      <c r="B32" s="40">
        <f>'Budget and Notes'!C32</f>
        <v>0</v>
      </c>
      <c r="C32" s="40">
        <f>'Budget and Notes'!D32</f>
        <v>0</v>
      </c>
      <c r="D32" s="113">
        <f>'Budget and Notes'!F32</f>
        <v>0</v>
      </c>
      <c r="E32" s="125"/>
      <c r="F32" s="126"/>
      <c r="G32" s="125"/>
      <c r="H32" s="126"/>
      <c r="I32" s="125"/>
      <c r="J32" s="126"/>
      <c r="K32" s="125"/>
      <c r="L32" s="126"/>
      <c r="M32" s="125"/>
      <c r="N32" s="126"/>
      <c r="O32" s="125"/>
      <c r="P32" s="126"/>
      <c r="Q32" s="125"/>
      <c r="R32" s="126"/>
      <c r="S32" s="125"/>
      <c r="T32" s="126"/>
      <c r="U32" s="125"/>
      <c r="V32" s="126"/>
      <c r="W32" s="110">
        <f t="shared" si="0"/>
        <v>0</v>
      </c>
    </row>
    <row r="33" spans="1:23" ht="15" customHeight="1" x14ac:dyDescent="0.25">
      <c r="A33" s="40">
        <f>'Budget and Notes'!A33</f>
        <v>0</v>
      </c>
      <c r="B33" s="40">
        <f>'Budget and Notes'!C33</f>
        <v>0</v>
      </c>
      <c r="C33" s="40">
        <f>'Budget and Notes'!D33</f>
        <v>0</v>
      </c>
      <c r="D33" s="113">
        <f>'Budget and Notes'!F33</f>
        <v>0</v>
      </c>
      <c r="E33" s="125"/>
      <c r="F33" s="126"/>
      <c r="G33" s="125"/>
      <c r="H33" s="126"/>
      <c r="I33" s="125"/>
      <c r="J33" s="126"/>
      <c r="K33" s="125"/>
      <c r="L33" s="126"/>
      <c r="M33" s="125"/>
      <c r="N33" s="126"/>
      <c r="O33" s="125"/>
      <c r="P33" s="126"/>
      <c r="Q33" s="125"/>
      <c r="R33" s="126"/>
      <c r="S33" s="125"/>
      <c r="T33" s="126"/>
      <c r="U33" s="125"/>
      <c r="V33" s="126"/>
      <c r="W33" s="110">
        <f t="shared" si="0"/>
        <v>0</v>
      </c>
    </row>
    <row r="34" spans="1:23" ht="15" customHeight="1" x14ac:dyDescent="0.25">
      <c r="A34" s="40">
        <f>'Budget and Notes'!A34</f>
        <v>0</v>
      </c>
      <c r="B34" s="40">
        <f>'Budget and Notes'!C34</f>
        <v>0</v>
      </c>
      <c r="C34" s="40">
        <f>'Budget and Notes'!D34</f>
        <v>0</v>
      </c>
      <c r="D34" s="113">
        <f>'Budget and Notes'!F34</f>
        <v>0</v>
      </c>
      <c r="E34" s="125"/>
      <c r="F34" s="126"/>
      <c r="G34" s="125"/>
      <c r="H34" s="126"/>
      <c r="I34" s="125"/>
      <c r="J34" s="126"/>
      <c r="K34" s="125"/>
      <c r="L34" s="126"/>
      <c r="M34" s="125"/>
      <c r="N34" s="126"/>
      <c r="O34" s="125"/>
      <c r="P34" s="126"/>
      <c r="Q34" s="125"/>
      <c r="R34" s="126"/>
      <c r="S34" s="125"/>
      <c r="T34" s="126"/>
      <c r="U34" s="125"/>
      <c r="V34" s="126"/>
      <c r="W34" s="110">
        <f t="shared" si="0"/>
        <v>0</v>
      </c>
    </row>
    <row r="35" spans="1:23" s="28" customFormat="1" ht="15" hidden="1" customHeight="1" x14ac:dyDescent="0.25">
      <c r="A35" s="48" t="s">
        <v>17</v>
      </c>
      <c r="B35" s="49"/>
      <c r="C35" s="50"/>
      <c r="D35" s="114"/>
      <c r="E35" s="127"/>
      <c r="F35" s="128"/>
      <c r="G35" s="127"/>
      <c r="H35" s="128"/>
      <c r="I35" s="127"/>
      <c r="J35" s="128"/>
      <c r="K35" s="127"/>
      <c r="L35" s="128"/>
      <c r="M35" s="127"/>
      <c r="N35" s="128"/>
      <c r="O35" s="127"/>
      <c r="P35" s="128"/>
      <c r="Q35" s="127"/>
      <c r="R35" s="128"/>
      <c r="S35" s="127"/>
      <c r="T35" s="128"/>
      <c r="U35" s="127"/>
      <c r="V35" s="128"/>
      <c r="W35" s="110">
        <f t="shared" si="0"/>
        <v>0</v>
      </c>
    </row>
    <row r="36" spans="1:23" s="28" customFormat="1" ht="15" hidden="1" customHeight="1" x14ac:dyDescent="0.25">
      <c r="A36" s="54"/>
      <c r="B36" s="45"/>
      <c r="C36" s="46"/>
      <c r="D36" s="115"/>
      <c r="E36" s="129"/>
      <c r="F36" s="130"/>
      <c r="G36" s="129"/>
      <c r="H36" s="130"/>
      <c r="I36" s="129"/>
      <c r="J36" s="130"/>
      <c r="K36" s="129"/>
      <c r="L36" s="130"/>
      <c r="M36" s="129"/>
      <c r="N36" s="130"/>
      <c r="O36" s="129"/>
      <c r="P36" s="130"/>
      <c r="Q36" s="129"/>
      <c r="R36" s="130"/>
      <c r="S36" s="129"/>
      <c r="T36" s="130"/>
      <c r="U36" s="129"/>
      <c r="V36" s="130"/>
      <c r="W36" s="110">
        <f t="shared" si="0"/>
        <v>0</v>
      </c>
    </row>
    <row r="37" spans="1:23" ht="15" customHeight="1" x14ac:dyDescent="0.25">
      <c r="A37" s="51" t="s">
        <v>18</v>
      </c>
      <c r="B37" s="41"/>
      <c r="C37" s="42"/>
      <c r="D37" s="113"/>
      <c r="E37" s="125"/>
      <c r="F37" s="126"/>
      <c r="G37" s="125"/>
      <c r="H37" s="126"/>
      <c r="I37" s="125"/>
      <c r="J37" s="126"/>
      <c r="K37" s="125"/>
      <c r="L37" s="126"/>
      <c r="M37" s="125"/>
      <c r="N37" s="126"/>
      <c r="O37" s="125"/>
      <c r="P37" s="126"/>
      <c r="Q37" s="125"/>
      <c r="R37" s="126"/>
      <c r="S37" s="125"/>
      <c r="T37" s="126"/>
      <c r="U37" s="125"/>
      <c r="V37" s="126"/>
      <c r="W37" s="110">
        <f t="shared" si="0"/>
        <v>0</v>
      </c>
    </row>
    <row r="38" spans="1:23" ht="15" customHeight="1" x14ac:dyDescent="0.25">
      <c r="A38" s="40">
        <f>'Budget and Notes'!A38</f>
        <v>0</v>
      </c>
      <c r="B38" s="40">
        <f>'Budget and Notes'!C38</f>
        <v>0</v>
      </c>
      <c r="C38" s="40">
        <f>'Budget and Notes'!D38</f>
        <v>0</v>
      </c>
      <c r="D38" s="113">
        <f>'Budget and Notes'!F38</f>
        <v>0</v>
      </c>
      <c r="E38" s="125"/>
      <c r="F38" s="126"/>
      <c r="G38" s="125"/>
      <c r="H38" s="126"/>
      <c r="I38" s="125"/>
      <c r="J38" s="126"/>
      <c r="K38" s="125"/>
      <c r="L38" s="126"/>
      <c r="M38" s="125"/>
      <c r="N38" s="126"/>
      <c r="O38" s="125"/>
      <c r="P38" s="126"/>
      <c r="Q38" s="125"/>
      <c r="R38" s="126"/>
      <c r="S38" s="125"/>
      <c r="T38" s="126"/>
      <c r="U38" s="125"/>
      <c r="V38" s="126"/>
      <c r="W38" s="110">
        <f t="shared" si="0"/>
        <v>0</v>
      </c>
    </row>
    <row r="39" spans="1:23" ht="15" customHeight="1" x14ac:dyDescent="0.25">
      <c r="A39" s="40">
        <f>'Budget and Notes'!A39</f>
        <v>0</v>
      </c>
      <c r="B39" s="40">
        <f>'Budget and Notes'!C39</f>
        <v>0</v>
      </c>
      <c r="C39" s="40">
        <f>'Budget and Notes'!D39</f>
        <v>0</v>
      </c>
      <c r="D39" s="113">
        <f>'Budget and Notes'!F39</f>
        <v>0</v>
      </c>
      <c r="E39" s="125"/>
      <c r="F39" s="126"/>
      <c r="G39" s="125"/>
      <c r="H39" s="126"/>
      <c r="I39" s="125"/>
      <c r="J39" s="126"/>
      <c r="K39" s="125"/>
      <c r="L39" s="126"/>
      <c r="M39" s="125"/>
      <c r="N39" s="126"/>
      <c r="O39" s="125"/>
      <c r="P39" s="126"/>
      <c r="Q39" s="125"/>
      <c r="R39" s="126"/>
      <c r="S39" s="125"/>
      <c r="T39" s="126"/>
      <c r="U39" s="125"/>
      <c r="V39" s="126"/>
      <c r="W39" s="110">
        <f t="shared" si="0"/>
        <v>0</v>
      </c>
    </row>
    <row r="40" spans="1:23" ht="15" customHeight="1" x14ac:dyDescent="0.25">
      <c r="A40" s="40">
        <f>'Budget and Notes'!A40</f>
        <v>0</v>
      </c>
      <c r="B40" s="40">
        <f>'Budget and Notes'!C40</f>
        <v>0</v>
      </c>
      <c r="C40" s="40">
        <f>'Budget and Notes'!D40</f>
        <v>0</v>
      </c>
      <c r="D40" s="113">
        <f>'Budget and Notes'!F40</f>
        <v>0</v>
      </c>
      <c r="E40" s="125"/>
      <c r="F40" s="126"/>
      <c r="G40" s="125"/>
      <c r="H40" s="126"/>
      <c r="I40" s="125"/>
      <c r="J40" s="126"/>
      <c r="K40" s="125"/>
      <c r="L40" s="126"/>
      <c r="M40" s="125"/>
      <c r="N40" s="126"/>
      <c r="O40" s="125"/>
      <c r="P40" s="126"/>
      <c r="Q40" s="125"/>
      <c r="R40" s="126"/>
      <c r="S40" s="125"/>
      <c r="T40" s="126"/>
      <c r="U40" s="125"/>
      <c r="V40" s="126"/>
      <c r="W40" s="110">
        <f t="shared" si="0"/>
        <v>0</v>
      </c>
    </row>
    <row r="41" spans="1:23" ht="15" customHeight="1" x14ac:dyDescent="0.25">
      <c r="A41" s="40">
        <f>'Budget and Notes'!A41</f>
        <v>0</v>
      </c>
      <c r="B41" s="40">
        <f>'Budget and Notes'!C41</f>
        <v>0</v>
      </c>
      <c r="C41" s="40">
        <f>'Budget and Notes'!D41</f>
        <v>0</v>
      </c>
      <c r="D41" s="113">
        <f>'Budget and Notes'!F41</f>
        <v>0</v>
      </c>
      <c r="E41" s="125"/>
      <c r="F41" s="126"/>
      <c r="G41" s="125"/>
      <c r="H41" s="126"/>
      <c r="I41" s="125"/>
      <c r="J41" s="126"/>
      <c r="K41" s="125"/>
      <c r="L41" s="126"/>
      <c r="M41" s="125"/>
      <c r="N41" s="126"/>
      <c r="O41" s="125"/>
      <c r="P41" s="126"/>
      <c r="Q41" s="125"/>
      <c r="R41" s="126"/>
      <c r="S41" s="125"/>
      <c r="T41" s="126"/>
      <c r="U41" s="125"/>
      <c r="V41" s="126"/>
      <c r="W41" s="110">
        <f t="shared" si="0"/>
        <v>0</v>
      </c>
    </row>
    <row r="42" spans="1:23" ht="13.2" x14ac:dyDescent="0.25">
      <c r="A42" s="40">
        <f>'Budget and Notes'!A42</f>
        <v>0</v>
      </c>
      <c r="B42" s="40">
        <f>'Budget and Notes'!C42</f>
        <v>0</v>
      </c>
      <c r="C42" s="40">
        <f>'Budget and Notes'!D42</f>
        <v>0</v>
      </c>
      <c r="D42" s="113">
        <f>'Budget and Notes'!F42</f>
        <v>0</v>
      </c>
      <c r="E42" s="125"/>
      <c r="F42" s="126"/>
      <c r="G42" s="125"/>
      <c r="H42" s="126"/>
      <c r="I42" s="125"/>
      <c r="J42" s="126"/>
      <c r="K42" s="125"/>
      <c r="L42" s="126"/>
      <c r="M42" s="125"/>
      <c r="N42" s="126"/>
      <c r="O42" s="125"/>
      <c r="P42" s="126"/>
      <c r="Q42" s="125"/>
      <c r="R42" s="126"/>
      <c r="S42" s="125"/>
      <c r="T42" s="126"/>
      <c r="U42" s="125"/>
      <c r="V42" s="126"/>
      <c r="W42" s="110">
        <f t="shared" si="0"/>
        <v>0</v>
      </c>
    </row>
    <row r="43" spans="1:23" ht="13.2" x14ac:dyDescent="0.25">
      <c r="A43" s="40">
        <f>'Budget and Notes'!A43</f>
        <v>0</v>
      </c>
      <c r="B43" s="40">
        <f>'Budget and Notes'!C43</f>
        <v>0</v>
      </c>
      <c r="C43" s="40">
        <f>'Budget and Notes'!D43</f>
        <v>0</v>
      </c>
      <c r="D43" s="113">
        <f>'Budget and Notes'!F43</f>
        <v>0</v>
      </c>
      <c r="E43" s="125"/>
      <c r="F43" s="126"/>
      <c r="G43" s="125"/>
      <c r="H43" s="126"/>
      <c r="I43" s="125"/>
      <c r="J43" s="126"/>
      <c r="K43" s="125"/>
      <c r="L43" s="126"/>
      <c r="M43" s="125"/>
      <c r="N43" s="126"/>
      <c r="O43" s="125"/>
      <c r="P43" s="126"/>
      <c r="Q43" s="125"/>
      <c r="R43" s="126"/>
      <c r="S43" s="125"/>
      <c r="T43" s="126"/>
      <c r="U43" s="125"/>
      <c r="V43" s="126"/>
      <c r="W43" s="110">
        <f t="shared" si="0"/>
        <v>0</v>
      </c>
    </row>
    <row r="44" spans="1:23" ht="16.350000000000001" customHeight="1" x14ac:dyDescent="0.25">
      <c r="A44" s="40">
        <f>'Budget and Notes'!A44</f>
        <v>0</v>
      </c>
      <c r="B44" s="40">
        <f>'Budget and Notes'!C44</f>
        <v>0</v>
      </c>
      <c r="C44" s="40">
        <f>'Budget and Notes'!D44</f>
        <v>0</v>
      </c>
      <c r="D44" s="113">
        <f>'Budget and Notes'!F44</f>
        <v>0</v>
      </c>
      <c r="E44" s="125"/>
      <c r="F44" s="126"/>
      <c r="G44" s="125"/>
      <c r="H44" s="126"/>
      <c r="I44" s="125"/>
      <c r="J44" s="126"/>
      <c r="K44" s="125"/>
      <c r="L44" s="126"/>
      <c r="M44" s="125"/>
      <c r="N44" s="126"/>
      <c r="O44" s="125"/>
      <c r="P44" s="126"/>
      <c r="Q44" s="125"/>
      <c r="R44" s="126"/>
      <c r="S44" s="125"/>
      <c r="T44" s="126"/>
      <c r="U44" s="125"/>
      <c r="V44" s="126"/>
      <c r="W44" s="110">
        <f t="shared" si="0"/>
        <v>0</v>
      </c>
    </row>
    <row r="45" spans="1:23" ht="15" customHeight="1" x14ac:dyDescent="0.25">
      <c r="A45" s="40">
        <f>'Budget and Notes'!A45</f>
        <v>0</v>
      </c>
      <c r="B45" s="40">
        <f>'Budget and Notes'!C45</f>
        <v>0</v>
      </c>
      <c r="C45" s="40">
        <f>'Budget and Notes'!D45</f>
        <v>0</v>
      </c>
      <c r="D45" s="113">
        <f>'Budget and Notes'!F45</f>
        <v>0</v>
      </c>
      <c r="E45" s="125"/>
      <c r="F45" s="126"/>
      <c r="G45" s="125"/>
      <c r="H45" s="126"/>
      <c r="I45" s="125"/>
      <c r="J45" s="126"/>
      <c r="K45" s="125"/>
      <c r="L45" s="126"/>
      <c r="M45" s="125"/>
      <c r="N45" s="126"/>
      <c r="O45" s="125"/>
      <c r="P45" s="126"/>
      <c r="Q45" s="125"/>
      <c r="R45" s="126"/>
      <c r="S45" s="125"/>
      <c r="T45" s="126"/>
      <c r="U45" s="125"/>
      <c r="V45" s="126"/>
      <c r="W45" s="110">
        <f t="shared" si="0"/>
        <v>0</v>
      </c>
    </row>
    <row r="46" spans="1:23" s="28" customFormat="1" ht="15" hidden="1" customHeight="1" x14ac:dyDescent="0.25">
      <c r="A46" s="48" t="s">
        <v>19</v>
      </c>
      <c r="B46" s="49"/>
      <c r="C46" s="50"/>
      <c r="D46" s="114"/>
      <c r="E46" s="127"/>
      <c r="F46" s="128"/>
      <c r="G46" s="127"/>
      <c r="H46" s="128"/>
      <c r="I46" s="127"/>
      <c r="J46" s="128"/>
      <c r="K46" s="127"/>
      <c r="L46" s="128"/>
      <c r="M46" s="127"/>
      <c r="N46" s="128"/>
      <c r="O46" s="127"/>
      <c r="P46" s="128"/>
      <c r="Q46" s="127"/>
      <c r="R46" s="128"/>
      <c r="S46" s="127"/>
      <c r="T46" s="128"/>
      <c r="U46" s="127"/>
      <c r="V46" s="128"/>
      <c r="W46" s="110">
        <f t="shared" si="0"/>
        <v>0</v>
      </c>
    </row>
    <row r="47" spans="1:23" ht="15" hidden="1" customHeight="1" x14ac:dyDescent="0.25">
      <c r="A47" s="40"/>
      <c r="B47" s="41"/>
      <c r="C47" s="42"/>
      <c r="D47" s="113"/>
      <c r="E47" s="125"/>
      <c r="F47" s="126"/>
      <c r="G47" s="125"/>
      <c r="H47" s="126"/>
      <c r="I47" s="125"/>
      <c r="J47" s="126"/>
      <c r="K47" s="125"/>
      <c r="L47" s="126"/>
      <c r="M47" s="125"/>
      <c r="N47" s="126"/>
      <c r="O47" s="125"/>
      <c r="P47" s="126"/>
      <c r="Q47" s="125"/>
      <c r="R47" s="126"/>
      <c r="S47" s="125"/>
      <c r="T47" s="126"/>
      <c r="U47" s="125"/>
      <c r="V47" s="126"/>
      <c r="W47" s="110">
        <f t="shared" si="0"/>
        <v>0</v>
      </c>
    </row>
    <row r="48" spans="1:23" ht="15" customHeight="1" x14ac:dyDescent="0.25">
      <c r="A48" s="51" t="s">
        <v>20</v>
      </c>
      <c r="B48" s="41"/>
      <c r="C48" s="42"/>
      <c r="D48" s="113"/>
      <c r="E48" s="125"/>
      <c r="F48" s="126"/>
      <c r="G48" s="125"/>
      <c r="H48" s="126"/>
      <c r="I48" s="125"/>
      <c r="J48" s="126"/>
      <c r="K48" s="125"/>
      <c r="L48" s="126"/>
      <c r="M48" s="125"/>
      <c r="N48" s="126"/>
      <c r="O48" s="125"/>
      <c r="P48" s="126"/>
      <c r="Q48" s="125"/>
      <c r="R48" s="126"/>
      <c r="S48" s="125"/>
      <c r="T48" s="126"/>
      <c r="U48" s="125"/>
      <c r="V48" s="126"/>
      <c r="W48" s="110">
        <f t="shared" si="0"/>
        <v>0</v>
      </c>
    </row>
    <row r="49" spans="1:23" ht="15" customHeight="1" x14ac:dyDescent="0.25">
      <c r="A49" s="40">
        <f>'Budget and Notes'!A49</f>
        <v>0</v>
      </c>
      <c r="B49" s="40">
        <f>'Budget and Notes'!C49</f>
        <v>0</v>
      </c>
      <c r="C49" s="40">
        <f>'Budget and Notes'!D49</f>
        <v>0</v>
      </c>
      <c r="D49" s="40">
        <f>'Budget and Notes'!F49</f>
        <v>0</v>
      </c>
      <c r="E49" s="125"/>
      <c r="F49" s="126"/>
      <c r="G49" s="125"/>
      <c r="H49" s="126"/>
      <c r="I49" s="125"/>
      <c r="J49" s="126"/>
      <c r="K49" s="125"/>
      <c r="L49" s="126"/>
      <c r="M49" s="125"/>
      <c r="N49" s="126"/>
      <c r="O49" s="125"/>
      <c r="P49" s="126"/>
      <c r="Q49" s="125"/>
      <c r="R49" s="126"/>
      <c r="S49" s="125"/>
      <c r="T49" s="126"/>
      <c r="U49" s="125"/>
      <c r="V49" s="126"/>
      <c r="W49" s="110">
        <f t="shared" si="0"/>
        <v>0</v>
      </c>
    </row>
    <row r="50" spans="1:23" ht="15" customHeight="1" x14ac:dyDescent="0.25">
      <c r="A50" s="40">
        <f>'Budget and Notes'!A50</f>
        <v>0</v>
      </c>
      <c r="B50" s="40">
        <f>'Budget and Notes'!C50</f>
        <v>0</v>
      </c>
      <c r="C50" s="40">
        <f>'Budget and Notes'!D50</f>
        <v>0</v>
      </c>
      <c r="D50" s="40">
        <f>'Budget and Notes'!F50</f>
        <v>0</v>
      </c>
      <c r="E50" s="125"/>
      <c r="F50" s="126"/>
      <c r="G50" s="125"/>
      <c r="H50" s="126"/>
      <c r="I50" s="125"/>
      <c r="J50" s="126"/>
      <c r="K50" s="125"/>
      <c r="L50" s="126"/>
      <c r="M50" s="125"/>
      <c r="N50" s="126"/>
      <c r="O50" s="125"/>
      <c r="P50" s="126"/>
      <c r="Q50" s="125"/>
      <c r="R50" s="126"/>
      <c r="S50" s="125"/>
      <c r="T50" s="126"/>
      <c r="U50" s="125"/>
      <c r="V50" s="126"/>
      <c r="W50" s="110">
        <f t="shared" si="0"/>
        <v>0</v>
      </c>
    </row>
    <row r="51" spans="1:23" ht="15" customHeight="1" x14ac:dyDescent="0.25">
      <c r="A51" s="40">
        <f>'Budget and Notes'!A51</f>
        <v>0</v>
      </c>
      <c r="B51" s="40">
        <f>'Budget and Notes'!C51</f>
        <v>0</v>
      </c>
      <c r="C51" s="40">
        <f>'Budget and Notes'!D51</f>
        <v>0</v>
      </c>
      <c r="D51" s="40">
        <f>'Budget and Notes'!F51</f>
        <v>0</v>
      </c>
      <c r="E51" s="125"/>
      <c r="F51" s="126"/>
      <c r="G51" s="125"/>
      <c r="H51" s="126"/>
      <c r="I51" s="125"/>
      <c r="J51" s="126"/>
      <c r="K51" s="125"/>
      <c r="L51" s="126"/>
      <c r="M51" s="125"/>
      <c r="N51" s="126"/>
      <c r="O51" s="125"/>
      <c r="P51" s="126"/>
      <c r="Q51" s="125"/>
      <c r="R51" s="126"/>
      <c r="S51" s="125"/>
      <c r="T51" s="126"/>
      <c r="U51" s="125"/>
      <c r="V51" s="126"/>
      <c r="W51" s="110">
        <f t="shared" si="0"/>
        <v>0</v>
      </c>
    </row>
    <row r="52" spans="1:23" ht="15" customHeight="1" x14ac:dyDescent="0.25">
      <c r="A52" s="40">
        <f>'Budget and Notes'!A52</f>
        <v>0</v>
      </c>
      <c r="B52" s="40">
        <f>'Budget and Notes'!C52</f>
        <v>0</v>
      </c>
      <c r="C52" s="40">
        <f>'Budget and Notes'!D52</f>
        <v>0</v>
      </c>
      <c r="D52" s="40">
        <f>'Budget and Notes'!F52</f>
        <v>0</v>
      </c>
      <c r="E52" s="125"/>
      <c r="F52" s="126"/>
      <c r="G52" s="125"/>
      <c r="H52" s="126"/>
      <c r="I52" s="125"/>
      <c r="J52" s="126"/>
      <c r="K52" s="125"/>
      <c r="L52" s="126"/>
      <c r="M52" s="125"/>
      <c r="N52" s="126"/>
      <c r="O52" s="125"/>
      <c r="P52" s="126"/>
      <c r="Q52" s="125"/>
      <c r="R52" s="126"/>
      <c r="S52" s="125"/>
      <c r="T52" s="126"/>
      <c r="U52" s="125"/>
      <c r="V52" s="126"/>
      <c r="W52" s="110">
        <f t="shared" si="0"/>
        <v>0</v>
      </c>
    </row>
    <row r="53" spans="1:23" ht="13.2" x14ac:dyDescent="0.25">
      <c r="A53" s="40">
        <f>'Budget and Notes'!A53</f>
        <v>0</v>
      </c>
      <c r="B53" s="40">
        <f>'Budget and Notes'!C53</f>
        <v>0</v>
      </c>
      <c r="C53" s="40">
        <f>'Budget and Notes'!D53</f>
        <v>0</v>
      </c>
      <c r="D53" s="40">
        <f>'Budget and Notes'!F53</f>
        <v>0</v>
      </c>
      <c r="E53" s="125"/>
      <c r="F53" s="126"/>
      <c r="G53" s="125"/>
      <c r="H53" s="126"/>
      <c r="I53" s="125"/>
      <c r="J53" s="126"/>
      <c r="K53" s="125"/>
      <c r="L53" s="126"/>
      <c r="M53" s="125"/>
      <c r="N53" s="126"/>
      <c r="O53" s="125"/>
      <c r="P53" s="126"/>
      <c r="Q53" s="125"/>
      <c r="R53" s="126"/>
      <c r="S53" s="125"/>
      <c r="T53" s="126"/>
      <c r="U53" s="125"/>
      <c r="V53" s="126"/>
      <c r="W53" s="110">
        <f t="shared" si="0"/>
        <v>0</v>
      </c>
    </row>
    <row r="54" spans="1:23" ht="13.2" x14ac:dyDescent="0.25">
      <c r="A54" s="40">
        <f>'Budget and Notes'!A54</f>
        <v>0</v>
      </c>
      <c r="B54" s="40">
        <f>'Budget and Notes'!C54</f>
        <v>0</v>
      </c>
      <c r="C54" s="40">
        <f>'Budget and Notes'!D54</f>
        <v>0</v>
      </c>
      <c r="D54" s="40">
        <f>'Budget and Notes'!F54</f>
        <v>0</v>
      </c>
      <c r="E54" s="125"/>
      <c r="F54" s="126"/>
      <c r="G54" s="125"/>
      <c r="H54" s="126"/>
      <c r="I54" s="125"/>
      <c r="J54" s="126"/>
      <c r="K54" s="125"/>
      <c r="L54" s="126"/>
      <c r="M54" s="125"/>
      <c r="N54" s="126"/>
      <c r="O54" s="125"/>
      <c r="P54" s="126"/>
      <c r="Q54" s="125"/>
      <c r="R54" s="126"/>
      <c r="S54" s="125"/>
      <c r="T54" s="126"/>
      <c r="U54" s="125"/>
      <c r="V54" s="126"/>
      <c r="W54" s="110">
        <f t="shared" si="0"/>
        <v>0</v>
      </c>
    </row>
    <row r="55" spans="1:23" ht="16.350000000000001" customHeight="1" x14ac:dyDescent="0.25">
      <c r="A55" s="40">
        <f>'Budget and Notes'!A55</f>
        <v>0</v>
      </c>
      <c r="B55" s="40">
        <f>'Budget and Notes'!C55</f>
        <v>0</v>
      </c>
      <c r="C55" s="40">
        <f>'Budget and Notes'!D55</f>
        <v>0</v>
      </c>
      <c r="D55" s="40">
        <f>'Budget and Notes'!F55</f>
        <v>0</v>
      </c>
      <c r="E55" s="125"/>
      <c r="F55" s="126"/>
      <c r="G55" s="125"/>
      <c r="H55" s="126"/>
      <c r="I55" s="125"/>
      <c r="J55" s="126"/>
      <c r="K55" s="125"/>
      <c r="L55" s="126"/>
      <c r="M55" s="125"/>
      <c r="N55" s="126"/>
      <c r="O55" s="125"/>
      <c r="P55" s="126"/>
      <c r="Q55" s="125"/>
      <c r="R55" s="126"/>
      <c r="S55" s="125"/>
      <c r="T55" s="126"/>
      <c r="U55" s="125"/>
      <c r="V55" s="126"/>
      <c r="W55" s="110">
        <f t="shared" si="0"/>
        <v>0</v>
      </c>
    </row>
    <row r="56" spans="1:23" ht="15" customHeight="1" x14ac:dyDescent="0.25">
      <c r="A56" s="40">
        <f>'Budget and Notes'!A56</f>
        <v>0</v>
      </c>
      <c r="B56" s="40">
        <f>'Budget and Notes'!C56</f>
        <v>0</v>
      </c>
      <c r="C56" s="40">
        <f>'Budget and Notes'!D56</f>
        <v>0</v>
      </c>
      <c r="D56" s="40">
        <f>'Budget and Notes'!F56</f>
        <v>0</v>
      </c>
      <c r="E56" s="131"/>
      <c r="F56" s="132"/>
      <c r="G56" s="131"/>
      <c r="H56" s="132"/>
      <c r="I56" s="131"/>
      <c r="J56" s="132"/>
      <c r="K56" s="131"/>
      <c r="L56" s="132"/>
      <c r="M56" s="131"/>
      <c r="N56" s="132"/>
      <c r="O56" s="131"/>
      <c r="P56" s="132"/>
      <c r="Q56" s="131"/>
      <c r="R56" s="132"/>
      <c r="S56" s="131"/>
      <c r="T56" s="132"/>
      <c r="U56" s="131"/>
      <c r="V56" s="132"/>
      <c r="W56" s="110">
        <f t="shared" si="0"/>
        <v>0</v>
      </c>
    </row>
    <row r="57" spans="1:23" s="28" customFormat="1" ht="15" hidden="1" customHeight="1" x14ac:dyDescent="0.25">
      <c r="A57" s="48" t="s">
        <v>21</v>
      </c>
      <c r="B57" s="49"/>
      <c r="C57" s="50"/>
      <c r="D57" s="114"/>
      <c r="E57" s="117"/>
      <c r="F57" s="118"/>
      <c r="G57" s="117"/>
      <c r="H57" s="118"/>
      <c r="I57" s="117"/>
      <c r="J57" s="118"/>
      <c r="K57" s="117"/>
      <c r="L57" s="118"/>
      <c r="M57" s="117"/>
      <c r="N57" s="118"/>
      <c r="O57" s="117"/>
      <c r="P57" s="118"/>
      <c r="Q57" s="117"/>
      <c r="R57" s="118"/>
      <c r="S57" s="117"/>
      <c r="T57" s="118"/>
      <c r="U57" s="117"/>
      <c r="V57" s="118"/>
      <c r="W57" s="110">
        <f t="shared" si="0"/>
        <v>0</v>
      </c>
    </row>
    <row r="58" spans="1:23" s="28" customFormat="1" ht="15" hidden="1" customHeight="1" x14ac:dyDescent="0.25">
      <c r="A58" s="44"/>
      <c r="B58" s="45"/>
      <c r="C58" s="46"/>
      <c r="D58" s="116"/>
      <c r="E58" s="119"/>
      <c r="F58" s="120"/>
      <c r="G58" s="119"/>
      <c r="H58" s="120"/>
      <c r="I58" s="119"/>
      <c r="J58" s="120"/>
      <c r="K58" s="119"/>
      <c r="L58" s="120"/>
      <c r="M58" s="119"/>
      <c r="N58" s="120"/>
      <c r="O58" s="119"/>
      <c r="P58" s="120"/>
      <c r="Q58" s="119"/>
      <c r="R58" s="120"/>
      <c r="S58" s="119"/>
      <c r="T58" s="120"/>
      <c r="U58" s="119"/>
      <c r="V58" s="120"/>
      <c r="W58" s="110">
        <f t="shared" si="0"/>
        <v>0</v>
      </c>
    </row>
    <row r="59" spans="1:23" s="28" customFormat="1" ht="15" customHeight="1" thickBot="1" x14ac:dyDescent="0.3">
      <c r="A59" s="59" t="s">
        <v>22</v>
      </c>
      <c r="B59" s="49"/>
      <c r="C59" s="50"/>
      <c r="D59" s="114">
        <f>SUM(D8:D56)</f>
        <v>0</v>
      </c>
      <c r="E59" s="117"/>
      <c r="F59" s="118"/>
      <c r="G59" s="117"/>
      <c r="H59" s="118"/>
      <c r="I59" s="117"/>
      <c r="J59" s="118"/>
      <c r="K59" s="117"/>
      <c r="L59" s="118"/>
      <c r="M59" s="117"/>
      <c r="N59" s="118"/>
      <c r="O59" s="117"/>
      <c r="P59" s="118"/>
      <c r="Q59" s="117"/>
      <c r="R59" s="118"/>
      <c r="S59" s="117"/>
      <c r="T59" s="118"/>
      <c r="U59" s="117"/>
      <c r="V59" s="118"/>
      <c r="W59" s="110">
        <f t="shared" si="0"/>
        <v>0</v>
      </c>
    </row>
    <row r="60" spans="1:23" s="28" customFormat="1" ht="15" customHeight="1" x14ac:dyDescent="0.25">
      <c r="A60" s="60"/>
      <c r="B60" s="61"/>
      <c r="C60" s="62"/>
      <c r="D60" s="63"/>
      <c r="E60" s="171" t="s">
        <v>123</v>
      </c>
      <c r="F60" s="172"/>
      <c r="G60" s="171" t="s">
        <v>124</v>
      </c>
      <c r="H60" s="172"/>
      <c r="I60" s="171" t="s">
        <v>125</v>
      </c>
      <c r="J60" s="172"/>
      <c r="K60" s="171" t="s">
        <v>126</v>
      </c>
      <c r="L60" s="172"/>
      <c r="M60" s="171" t="s">
        <v>127</v>
      </c>
      <c r="N60" s="172"/>
      <c r="O60" s="171" t="s">
        <v>128</v>
      </c>
      <c r="P60" s="172"/>
      <c r="Q60" s="171" t="s">
        <v>129</v>
      </c>
      <c r="R60" s="172"/>
      <c r="S60" s="171" t="s">
        <v>131</v>
      </c>
      <c r="T60" s="172"/>
      <c r="U60" s="171" t="s">
        <v>130</v>
      </c>
      <c r="V60" s="172"/>
    </row>
    <row r="61" spans="1:23" s="28" customFormat="1" ht="15" customHeight="1" thickBot="1" x14ac:dyDescent="0.3">
      <c r="A61" s="60"/>
      <c r="B61" s="61"/>
      <c r="C61" s="62"/>
      <c r="D61" s="63"/>
      <c r="E61" s="169">
        <f>SUM(E8:F59)</f>
        <v>0</v>
      </c>
      <c r="F61" s="170"/>
      <c r="G61" s="169">
        <f t="shared" ref="G61" si="1">SUM(G8:H59)</f>
        <v>0</v>
      </c>
      <c r="H61" s="170"/>
      <c r="I61" s="169">
        <f t="shared" ref="I61" si="2">SUM(I8:J59)</f>
        <v>0</v>
      </c>
      <c r="J61" s="170"/>
      <c r="K61" s="169">
        <f t="shared" ref="K61" si="3">SUM(K8:L59)</f>
        <v>0</v>
      </c>
      <c r="L61" s="170"/>
      <c r="M61" s="169">
        <f t="shared" ref="M61" si="4">SUM(M8:N59)</f>
        <v>0</v>
      </c>
      <c r="N61" s="170"/>
      <c r="O61" s="169">
        <f t="shared" ref="O61" si="5">SUM(O8:P59)</f>
        <v>0</v>
      </c>
      <c r="P61" s="170"/>
      <c r="Q61" s="169">
        <f t="shared" ref="Q61" si="6">SUM(Q8:R59)</f>
        <v>0</v>
      </c>
      <c r="R61" s="170"/>
      <c r="S61" s="169">
        <f t="shared" ref="S61" si="7">SUM(S8:T59)</f>
        <v>0</v>
      </c>
      <c r="T61" s="170"/>
      <c r="U61" s="169">
        <f t="shared" ref="U61" si="8">SUM(U8:V59)</f>
        <v>0</v>
      </c>
      <c r="V61" s="170"/>
    </row>
    <row r="62" spans="1:23" ht="15" customHeight="1" thickTop="1" x14ac:dyDescent="0.25">
      <c r="A62" s="73"/>
      <c r="B62" s="74"/>
      <c r="C62" s="75"/>
      <c r="D62" s="77"/>
      <c r="W62" s="110">
        <f>'Budget and Notes'!F59-SUM('Milestone Budget Tab'!E61:V61)</f>
        <v>0</v>
      </c>
    </row>
    <row r="63" spans="1:23" ht="15" customHeight="1" x14ac:dyDescent="0.25">
      <c r="B63" s="74"/>
      <c r="C63" s="75"/>
      <c r="D63" s="77"/>
    </row>
    <row r="64" spans="1:23" ht="15" customHeight="1" x14ac:dyDescent="0.25">
      <c r="B64" s="74"/>
      <c r="C64" s="75"/>
      <c r="D64" s="77"/>
    </row>
    <row r="65" spans="2:4" ht="15" customHeight="1" x14ac:dyDescent="0.25">
      <c r="B65" s="74"/>
      <c r="C65" s="75"/>
      <c r="D65" s="77"/>
    </row>
    <row r="66" spans="2:4" ht="15" customHeight="1" x14ac:dyDescent="0.25">
      <c r="B66" s="74"/>
      <c r="C66" s="75"/>
      <c r="D66" s="77"/>
    </row>
    <row r="67" spans="2:4" ht="15" customHeight="1" x14ac:dyDescent="0.25">
      <c r="B67" s="74"/>
      <c r="C67" s="75"/>
      <c r="D67" s="77"/>
    </row>
    <row r="68" spans="2:4" ht="15" customHeight="1" x14ac:dyDescent="0.25">
      <c r="B68" s="74"/>
      <c r="C68" s="75"/>
      <c r="D68" s="77"/>
    </row>
    <row r="69" spans="2:4" ht="15" customHeight="1" x14ac:dyDescent="0.25">
      <c r="B69" s="74"/>
      <c r="C69" s="75"/>
      <c r="D69" s="77"/>
    </row>
    <row r="70" spans="2:4" ht="15" customHeight="1" x14ac:dyDescent="0.25">
      <c r="B70" s="74"/>
      <c r="C70" s="75"/>
      <c r="D70" s="77"/>
    </row>
    <row r="71" spans="2:4" ht="15" customHeight="1" x14ac:dyDescent="0.25">
      <c r="B71" s="74"/>
      <c r="C71" s="75"/>
      <c r="D71" s="77"/>
    </row>
    <row r="72" spans="2:4" ht="15" customHeight="1" x14ac:dyDescent="0.25">
      <c r="B72" s="74"/>
      <c r="C72" s="75"/>
      <c r="D72" s="77"/>
    </row>
    <row r="73" spans="2:4" ht="15" customHeight="1" x14ac:dyDescent="0.25">
      <c r="B73" s="74"/>
      <c r="C73" s="75"/>
      <c r="D73" s="77"/>
    </row>
    <row r="74" spans="2:4" ht="15" customHeight="1" x14ac:dyDescent="0.25">
      <c r="B74" s="74"/>
      <c r="C74" s="75"/>
      <c r="D74" s="77"/>
    </row>
    <row r="75" spans="2:4" ht="15" customHeight="1" x14ac:dyDescent="0.25">
      <c r="B75" s="74"/>
      <c r="C75" s="75"/>
      <c r="D75" s="77"/>
    </row>
    <row r="76" spans="2:4" ht="15" customHeight="1" x14ac:dyDescent="0.25">
      <c r="B76" s="74"/>
      <c r="C76" s="75"/>
      <c r="D76" s="77"/>
    </row>
    <row r="77" spans="2:4" ht="15" customHeight="1" x14ac:dyDescent="0.25">
      <c r="B77" s="74"/>
      <c r="C77" s="75"/>
      <c r="D77" s="77"/>
    </row>
    <row r="78" spans="2:4" ht="15" customHeight="1" x14ac:dyDescent="0.25">
      <c r="B78" s="74"/>
      <c r="C78" s="75"/>
      <c r="D78" s="77"/>
    </row>
    <row r="79" spans="2:4" ht="15" customHeight="1" x14ac:dyDescent="0.25">
      <c r="B79" s="74"/>
      <c r="C79" s="75"/>
      <c r="D79" s="77"/>
    </row>
    <row r="80" spans="2:4" ht="15" customHeight="1" x14ac:dyDescent="0.25">
      <c r="B80" s="74"/>
      <c r="C80" s="75"/>
      <c r="D80" s="77"/>
    </row>
    <row r="81" spans="2:4" ht="15" customHeight="1" x14ac:dyDescent="0.25">
      <c r="B81" s="74"/>
      <c r="C81" s="75"/>
      <c r="D81" s="77"/>
    </row>
    <row r="82" spans="2:4" ht="15" customHeight="1" x14ac:dyDescent="0.25">
      <c r="B82" s="74"/>
      <c r="C82" s="75"/>
      <c r="D82" s="77"/>
    </row>
    <row r="83" spans="2:4" ht="15" customHeight="1" x14ac:dyDescent="0.25">
      <c r="B83" s="74"/>
      <c r="C83" s="75"/>
      <c r="D83" s="77"/>
    </row>
    <row r="84" spans="2:4" ht="15" customHeight="1" x14ac:dyDescent="0.25">
      <c r="B84" s="74"/>
      <c r="C84" s="75"/>
      <c r="D84" s="77"/>
    </row>
    <row r="85" spans="2:4" ht="15" customHeight="1" x14ac:dyDescent="0.25">
      <c r="B85" s="74"/>
      <c r="C85" s="75"/>
      <c r="D85" s="77"/>
    </row>
    <row r="86" spans="2:4" ht="15" customHeight="1" x14ac:dyDescent="0.25">
      <c r="B86" s="74"/>
      <c r="C86" s="75"/>
      <c r="D86" s="77"/>
    </row>
    <row r="87" spans="2:4" ht="15" customHeight="1" x14ac:dyDescent="0.25">
      <c r="B87" s="74"/>
      <c r="C87" s="75"/>
      <c r="D87" s="77"/>
    </row>
    <row r="88" spans="2:4" ht="15" customHeight="1" x14ac:dyDescent="0.25">
      <c r="B88" s="74"/>
      <c r="C88" s="75"/>
      <c r="D88" s="77"/>
    </row>
    <row r="89" spans="2:4" ht="15" customHeight="1" x14ac:dyDescent="0.25">
      <c r="B89" s="74"/>
      <c r="C89" s="75"/>
      <c r="D89" s="77"/>
    </row>
    <row r="90" spans="2:4" ht="15" customHeight="1" x14ac:dyDescent="0.25">
      <c r="B90" s="74"/>
      <c r="C90" s="75"/>
      <c r="D90" s="77"/>
    </row>
    <row r="91" spans="2:4" ht="15" customHeight="1" x14ac:dyDescent="0.25">
      <c r="B91" s="74"/>
      <c r="C91" s="75"/>
      <c r="D91" s="77"/>
    </row>
    <row r="92" spans="2:4" ht="15" customHeight="1" x14ac:dyDescent="0.25">
      <c r="B92" s="74"/>
      <c r="C92" s="75"/>
      <c r="D92" s="77"/>
    </row>
    <row r="93" spans="2:4" ht="15" customHeight="1" x14ac:dyDescent="0.25">
      <c r="B93" s="74"/>
      <c r="C93" s="75"/>
      <c r="D93" s="77"/>
    </row>
    <row r="94" spans="2:4" ht="15" customHeight="1" x14ac:dyDescent="0.25">
      <c r="B94" s="74"/>
      <c r="C94" s="75"/>
      <c r="D94" s="77"/>
    </row>
    <row r="95" spans="2:4" ht="15" customHeight="1" x14ac:dyDescent="0.25">
      <c r="B95" s="74"/>
      <c r="C95" s="75"/>
      <c r="D95" s="77"/>
    </row>
    <row r="96" spans="2:4" ht="15" customHeight="1" x14ac:dyDescent="0.25">
      <c r="B96" s="74"/>
      <c r="C96" s="75"/>
      <c r="D96" s="77"/>
    </row>
    <row r="97" spans="2:4" ht="15" customHeight="1" x14ac:dyDescent="0.25">
      <c r="B97" s="74"/>
      <c r="C97" s="75"/>
      <c r="D97" s="77"/>
    </row>
    <row r="98" spans="2:4" ht="15" customHeight="1" x14ac:dyDescent="0.25">
      <c r="B98" s="74"/>
      <c r="C98" s="75"/>
      <c r="D98" s="77"/>
    </row>
    <row r="99" spans="2:4" ht="15" customHeight="1" x14ac:dyDescent="0.25">
      <c r="B99" s="74"/>
      <c r="C99" s="75"/>
      <c r="D99" s="77"/>
    </row>
    <row r="100" spans="2:4" ht="15" customHeight="1" x14ac:dyDescent="0.25">
      <c r="B100" s="74"/>
      <c r="C100" s="75"/>
      <c r="D100" s="77"/>
    </row>
    <row r="101" spans="2:4" ht="15" customHeight="1" x14ac:dyDescent="0.25">
      <c r="B101" s="74"/>
      <c r="C101" s="75"/>
      <c r="D101" s="77"/>
    </row>
    <row r="102" spans="2:4" ht="15" customHeight="1" x14ac:dyDescent="0.25">
      <c r="B102" s="74"/>
      <c r="C102" s="75"/>
      <c r="D102" s="77"/>
    </row>
    <row r="103" spans="2:4" ht="15" customHeight="1" x14ac:dyDescent="0.25">
      <c r="B103" s="74"/>
      <c r="C103" s="75"/>
      <c r="D103" s="77"/>
    </row>
    <row r="104" spans="2:4" ht="15" customHeight="1" x14ac:dyDescent="0.25">
      <c r="B104" s="74"/>
      <c r="C104" s="75"/>
      <c r="D104" s="77"/>
    </row>
    <row r="105" spans="2:4" ht="15" customHeight="1" x14ac:dyDescent="0.25">
      <c r="B105" s="74"/>
      <c r="C105" s="75"/>
      <c r="D105" s="77"/>
    </row>
    <row r="106" spans="2:4" ht="15" customHeight="1" x14ac:dyDescent="0.25">
      <c r="B106" s="74"/>
      <c r="C106" s="75"/>
      <c r="D106" s="77"/>
    </row>
    <row r="107" spans="2:4" ht="15" customHeight="1" x14ac:dyDescent="0.25">
      <c r="B107" s="74"/>
      <c r="C107" s="75"/>
      <c r="D107" s="77"/>
    </row>
    <row r="108" spans="2:4" ht="15" customHeight="1" x14ac:dyDescent="0.25">
      <c r="B108" s="74"/>
      <c r="C108" s="75"/>
      <c r="D108" s="77"/>
    </row>
    <row r="109" spans="2:4" ht="15" customHeight="1" x14ac:dyDescent="0.25">
      <c r="B109" s="74"/>
      <c r="C109" s="75"/>
      <c r="D109" s="77"/>
    </row>
    <row r="110" spans="2:4" ht="15" customHeight="1" x14ac:dyDescent="0.25">
      <c r="B110" s="74"/>
      <c r="C110" s="75"/>
      <c r="D110" s="77"/>
    </row>
    <row r="111" spans="2:4" ht="15" customHeight="1" x14ac:dyDescent="0.25">
      <c r="B111" s="74"/>
      <c r="C111" s="75"/>
      <c r="D111" s="77"/>
    </row>
    <row r="112" spans="2:4" ht="15" customHeight="1" x14ac:dyDescent="0.25">
      <c r="B112" s="74"/>
      <c r="C112" s="75"/>
      <c r="D112" s="77"/>
    </row>
    <row r="113" spans="2:4" ht="15" customHeight="1" x14ac:dyDescent="0.25">
      <c r="B113" s="74"/>
      <c r="C113" s="75"/>
      <c r="D113" s="77"/>
    </row>
    <row r="114" spans="2:4" ht="15" customHeight="1" x14ac:dyDescent="0.25">
      <c r="B114" s="74"/>
      <c r="C114" s="75"/>
      <c r="D114" s="77"/>
    </row>
    <row r="115" spans="2:4" ht="15" customHeight="1" x14ac:dyDescent="0.25">
      <c r="B115" s="74"/>
      <c r="C115" s="75"/>
      <c r="D115" s="77"/>
    </row>
    <row r="116" spans="2:4" ht="15" customHeight="1" x14ac:dyDescent="0.25">
      <c r="B116" s="80"/>
      <c r="C116" s="81"/>
      <c r="D116" s="82"/>
    </row>
    <row r="117" spans="2:4" ht="15" customHeight="1" x14ac:dyDescent="0.25">
      <c r="B117" s="80"/>
      <c r="C117" s="81"/>
      <c r="D117" s="82"/>
    </row>
    <row r="118" spans="2:4" ht="15" customHeight="1" x14ac:dyDescent="0.25">
      <c r="B118" s="80"/>
      <c r="C118" s="81"/>
      <c r="D118" s="82"/>
    </row>
    <row r="119" spans="2:4" ht="15" customHeight="1" x14ac:dyDescent="0.25">
      <c r="B119" s="80"/>
      <c r="C119" s="81"/>
      <c r="D119" s="82"/>
    </row>
    <row r="120" spans="2:4" ht="15" customHeight="1" x14ac:dyDescent="0.25">
      <c r="B120" s="80"/>
      <c r="C120" s="81"/>
      <c r="D120" s="82"/>
    </row>
    <row r="121" spans="2:4" ht="15" customHeight="1" x14ac:dyDescent="0.25">
      <c r="B121" s="80"/>
      <c r="C121" s="81"/>
      <c r="D121" s="82"/>
    </row>
    <row r="122" spans="2:4" ht="15" customHeight="1" x14ac:dyDescent="0.25">
      <c r="B122" s="80"/>
      <c r="C122" s="81"/>
      <c r="D122" s="82"/>
    </row>
    <row r="123" spans="2:4" ht="15" customHeight="1" x14ac:dyDescent="0.25">
      <c r="B123" s="80"/>
      <c r="C123" s="81"/>
      <c r="D123" s="82"/>
    </row>
    <row r="124" spans="2:4" ht="15" customHeight="1" x14ac:dyDescent="0.25">
      <c r="B124" s="80"/>
      <c r="C124" s="81"/>
      <c r="D124" s="82"/>
    </row>
    <row r="125" spans="2:4" ht="15" customHeight="1" x14ac:dyDescent="0.25">
      <c r="B125" s="80"/>
      <c r="C125" s="81"/>
      <c r="D125" s="82"/>
    </row>
    <row r="126" spans="2:4" ht="15" customHeight="1" x14ac:dyDescent="0.25">
      <c r="B126" s="80"/>
      <c r="C126" s="81"/>
      <c r="D126" s="82"/>
    </row>
    <row r="127" spans="2:4" ht="15" customHeight="1" x14ac:dyDescent="0.25">
      <c r="B127" s="80"/>
      <c r="C127" s="81"/>
      <c r="D127" s="82"/>
    </row>
    <row r="128" spans="2:4" ht="15" customHeight="1" x14ac:dyDescent="0.25">
      <c r="B128" s="80"/>
      <c r="C128" s="81"/>
      <c r="D128" s="82"/>
    </row>
    <row r="129" spans="2:4" ht="15" customHeight="1" x14ac:dyDescent="0.25">
      <c r="B129" s="80"/>
      <c r="C129" s="81"/>
      <c r="D129" s="82"/>
    </row>
    <row r="130" spans="2:4" ht="15" customHeight="1" x14ac:dyDescent="0.25">
      <c r="B130" s="80"/>
      <c r="C130" s="81"/>
      <c r="D130" s="82"/>
    </row>
    <row r="131" spans="2:4" ht="15" customHeight="1" x14ac:dyDescent="0.25">
      <c r="B131" s="80"/>
      <c r="C131" s="81"/>
      <c r="D131" s="82"/>
    </row>
    <row r="132" spans="2:4" ht="15" customHeight="1" x14ac:dyDescent="0.25">
      <c r="B132" s="80"/>
      <c r="C132" s="81"/>
      <c r="D132" s="82"/>
    </row>
    <row r="133" spans="2:4" ht="15" customHeight="1" x14ac:dyDescent="0.25">
      <c r="B133" s="80"/>
      <c r="C133" s="81"/>
      <c r="D133" s="82"/>
    </row>
    <row r="134" spans="2:4" ht="15" customHeight="1" x14ac:dyDescent="0.25">
      <c r="B134" s="80"/>
      <c r="C134" s="81"/>
      <c r="D134" s="82"/>
    </row>
    <row r="135" spans="2:4" ht="15" customHeight="1" x14ac:dyDescent="0.25">
      <c r="B135" s="80"/>
      <c r="C135" s="81"/>
      <c r="D135" s="82"/>
    </row>
    <row r="136" spans="2:4" ht="15" customHeight="1" x14ac:dyDescent="0.25">
      <c r="B136" s="80"/>
      <c r="C136" s="81"/>
      <c r="D136" s="82"/>
    </row>
    <row r="137" spans="2:4" ht="15" customHeight="1" x14ac:dyDescent="0.25">
      <c r="B137" s="80"/>
      <c r="C137" s="81"/>
      <c r="D137" s="82"/>
    </row>
    <row r="138" spans="2:4" ht="15" customHeight="1" x14ac:dyDescent="0.25">
      <c r="B138" s="80"/>
      <c r="C138" s="81"/>
      <c r="D138" s="82"/>
    </row>
    <row r="139" spans="2:4" ht="15" customHeight="1" x14ac:dyDescent="0.25">
      <c r="B139" s="80"/>
      <c r="C139" s="81"/>
      <c r="D139" s="82"/>
    </row>
    <row r="140" spans="2:4" ht="15" customHeight="1" x14ac:dyDescent="0.25">
      <c r="B140" s="80"/>
      <c r="C140" s="81"/>
      <c r="D140" s="82"/>
    </row>
    <row r="141" spans="2:4" ht="15" customHeight="1" x14ac:dyDescent="0.25">
      <c r="B141" s="80"/>
      <c r="C141" s="81"/>
      <c r="D141" s="82"/>
    </row>
    <row r="142" spans="2:4" ht="15" customHeight="1" x14ac:dyDescent="0.25">
      <c r="B142" s="80"/>
      <c r="C142" s="81"/>
      <c r="D142" s="82"/>
    </row>
    <row r="143" spans="2:4" ht="15" customHeight="1" x14ac:dyDescent="0.25">
      <c r="B143" s="80"/>
      <c r="C143" s="81"/>
      <c r="D143" s="82"/>
    </row>
    <row r="144" spans="2:4" ht="15" customHeight="1" x14ac:dyDescent="0.25">
      <c r="B144" s="80"/>
      <c r="C144" s="81"/>
      <c r="D144" s="82"/>
    </row>
    <row r="145" spans="2:4" ht="15" customHeight="1" x14ac:dyDescent="0.25">
      <c r="B145" s="80"/>
      <c r="C145" s="81"/>
      <c r="D145" s="82"/>
    </row>
    <row r="146" spans="2:4" ht="15" customHeight="1" x14ac:dyDescent="0.25">
      <c r="B146" s="80"/>
      <c r="C146" s="81"/>
      <c r="D146" s="82"/>
    </row>
  </sheetData>
  <mergeCells count="31">
    <mergeCell ref="B1:D1"/>
    <mergeCell ref="B2:D2"/>
    <mergeCell ref="B3:D3"/>
    <mergeCell ref="B4:D4"/>
    <mergeCell ref="E61:F61"/>
    <mergeCell ref="Q5:R5"/>
    <mergeCell ref="S5:T5"/>
    <mergeCell ref="U5:V5"/>
    <mergeCell ref="E60:F60"/>
    <mergeCell ref="E5:F5"/>
    <mergeCell ref="G5:H5"/>
    <mergeCell ref="I5:J5"/>
    <mergeCell ref="K5:L5"/>
    <mergeCell ref="M5:N5"/>
    <mergeCell ref="G60:H60"/>
    <mergeCell ref="I60:J60"/>
    <mergeCell ref="K60:L60"/>
    <mergeCell ref="M60:N60"/>
    <mergeCell ref="O5:P5"/>
    <mergeCell ref="G61:H61"/>
    <mergeCell ref="I61:J61"/>
    <mergeCell ref="K61:L61"/>
    <mergeCell ref="M61:N61"/>
    <mergeCell ref="O61:P61"/>
    <mergeCell ref="S61:T61"/>
    <mergeCell ref="U61:V61"/>
    <mergeCell ref="O60:P60"/>
    <mergeCell ref="Q60:R60"/>
    <mergeCell ref="S60:T60"/>
    <mergeCell ref="U60:V60"/>
    <mergeCell ref="Q61:R61"/>
  </mergeCells>
  <phoneticPr fontId="5"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aedcaee8-5518-48b4-afa3-93a69b5c448d" ContentTypeId="0x01010071A35959138DF94EA2D7B14144719B80"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Template" ma:contentTypeID="0x01010071A35959138DF94EA2D7B14144719B8000B5CDFF029DFD9F4BB8C134AD9563299D" ma:contentTypeVersion="18" ma:contentTypeDescription="Any type of form, master, prototype or model of document," ma:contentTypeScope="" ma:versionID="79ccdccb670146b2a065cd76eaad8698">
  <xsd:schema xmlns:xsd="http://www.w3.org/2001/XMLSchema" xmlns:xs="http://www.w3.org/2001/XMLSchema" xmlns:p="http://schemas.microsoft.com/office/2006/metadata/properties" xmlns:ns1="http://schemas.microsoft.com/sharepoint/v3" xmlns:ns2="3164a0cb-e348-4ded-9330-d74b08135475" xmlns:ns3="572288b8-f6cc-4e80-a47b-4a217126e9cc" targetNamespace="http://schemas.microsoft.com/office/2006/metadata/properties" ma:root="true" ma:fieldsID="f8d678955537a2d9f5b3a82102b68b90" ns1:_="" ns2:_="" ns3:_="">
    <xsd:import namespace="http://schemas.microsoft.com/sharepoint/v3"/>
    <xsd:import namespace="3164a0cb-e348-4ded-9330-d74b08135475"/>
    <xsd:import namespace="572288b8-f6cc-4e80-a47b-4a217126e9cc"/>
    <xsd:element name="properties">
      <xsd:complexType>
        <xsd:sequence>
          <xsd:element name="documentManagement">
            <xsd:complexType>
              <xsd:all>
                <xsd:element ref="ns2:j3c770c0b1a047f992b1b6f8f744e073" minOccurs="0"/>
                <xsd:element ref="ns2:TaxCatchAll" minOccurs="0"/>
                <xsd:element ref="ns2:TaxCatchAllLabel" minOccurs="0"/>
                <xsd:element ref="ns2:TaxKeywordTaxHTField" minOccurs="0"/>
                <xsd:element ref="ns1:Language" minOccurs="0"/>
                <xsd:element ref="ns2:f5b5a67765d14667b1a898df343c55f2" minOccurs="0"/>
                <xsd:element ref="ns3:MediaServiceMetadata" minOccurs="0"/>
                <xsd:element ref="ns3:MediaServiceFastMetadata" minOccurs="0"/>
                <xsd:element ref="ns1:_ip_UnifiedCompliancePolicyProperties" minOccurs="0"/>
                <xsd:element ref="ns1:_ip_UnifiedCompliancePolicyUIAction" minOccurs="0"/>
                <xsd:element ref="ns3:MediaServiceAutoKeyPoints" minOccurs="0"/>
                <xsd:element ref="ns3:MediaServiceKeyPoints" minOccurs="0"/>
                <xsd:element ref="ns3:Convert_x0020_to_x0020_Adob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4" nillable="true" ma:displayName="Language" ma:default="English" ma:format="Dropdown" ma:internalName="Language">
      <xsd:simpleType>
        <xsd:union memberTypes="dms:Text">
          <xsd:simpleType>
            <xsd:restriction base="dms:Choice">
              <xsd:enumeration value="Arabic"/>
              <xsd:enumeration value="Armenian"/>
              <xsd:enumeration value="Chinese"/>
              <xsd:enumeration value="English"/>
              <xsd:enumeration value="French"/>
              <xsd:enumeration value="German"/>
              <xsd:enumeration value="Pashtun"/>
              <xsd:enumeration value="Portuguese"/>
              <xsd:enumeration value="Russian"/>
              <xsd:enumeration value="Spanish"/>
            </xsd:restriction>
          </xsd:simpleType>
        </xsd:union>
      </xsd:simpleType>
    </xsd:element>
    <xsd:element name="_ip_UnifiedCompliancePolicyProperties" ma:index="19" nillable="true" ma:displayName="Unified Compliance Policy Properties" ma:description="" ma:hidden="true" ma:internalName="_ip_UnifiedCompliancePolicyProperties">
      <xsd:simpleType>
        <xsd:restriction base="dms:Note"/>
      </xsd:simpleType>
    </xsd:element>
    <xsd:element name="_ip_UnifiedCompliancePolicyUIAction" ma:index="20"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64a0cb-e348-4ded-9330-d74b08135475" elementFormDefault="qualified">
    <xsd:import namespace="http://schemas.microsoft.com/office/2006/documentManagement/types"/>
    <xsd:import namespace="http://schemas.microsoft.com/office/infopath/2007/PartnerControls"/>
    <xsd:element name="j3c770c0b1a047f992b1b6f8f744e073" ma:index="8" ma:taxonomy="true" ma:internalName="j3c770c0b1a047f992b1b6f8f744e073" ma:taxonomyFieldName="Division" ma:displayName="Owner" ma:default="" ma:fieldId="{33c770c0-b1a0-47f9-92b1-b6f8f744e073}" ma:sspId="aedcaee8-5518-48b4-afa3-93a69b5c448d" ma:termSetId="d9924e2a-ec3d-4981-86dd-73a02d624033"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7a316e80-bed1-4fe6-a8c9-fc0470db1914}" ma:internalName="TaxCatchAll" ma:showField="CatchAllData" ma:web="5212bee3-5b1a-41ec-96e4-32639ddc48d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7a316e80-bed1-4fe6-a8c9-fc0470db1914}" ma:internalName="TaxCatchAllLabel" ma:readOnly="true" ma:showField="CatchAllDataLabel" ma:web="5212bee3-5b1a-41ec-96e4-32639ddc48dd">
      <xsd:complexType>
        <xsd:complexContent>
          <xsd:extension base="dms:MultiChoiceLookup">
            <xsd:sequence>
              <xsd:element name="Value" type="dms:Lookup" maxOccurs="unbounded" minOccurs="0" nillable="true"/>
            </xsd:sequence>
          </xsd:extension>
        </xsd:complexContent>
      </xsd:complexType>
    </xsd:element>
    <xsd:element name="TaxKeywordTaxHTField" ma:index="12" nillable="true" ma:taxonomy="true" ma:internalName="TaxKeywordTaxHTField" ma:taxonomyFieldName="TaxKeyword" ma:displayName="Enterprise Keywords" ma:fieldId="{23f27201-bee3-471e-b2e7-b64fd8b7ca38}" ma:taxonomyMulti="true" ma:sspId="aedcaee8-5518-48b4-afa3-93a69b5c448d" ma:termSetId="00000000-0000-0000-0000-000000000000" ma:anchorId="00000000-0000-0000-0000-000000000000" ma:open="true" ma:isKeyword="true">
      <xsd:complexType>
        <xsd:sequence>
          <xsd:element ref="pc:Terms" minOccurs="0" maxOccurs="1"/>
        </xsd:sequence>
      </xsd:complexType>
    </xsd:element>
    <xsd:element name="f5b5a67765d14667b1a898df343c55f2" ma:index="15" nillable="true" ma:taxonomy="true" ma:internalName="f5b5a67765d14667b1a898df343c55f2" ma:taxonomyFieldName="Geography" ma:displayName="Geography" ma:default="" ma:fieldId="{f5b5a677-65d1-4667-b1a8-98df343c55f2}" ma:sspId="aedcaee8-5518-48b4-afa3-93a69b5c448d" ma:termSetId="c38ec390-5aa1-4189-af27-858177f8aff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72288b8-f6cc-4e80-a47b-4a217126e9cc" elementFormDefault="qualified">
    <xsd:import namespace="http://schemas.microsoft.com/office/2006/documentManagement/types"/>
    <xsd:import namespace="http://schemas.microsoft.com/office/infopath/2007/PartnerControls"/>
    <xsd:element name="MediaServiceMetadata" ma:index="17" nillable="true" ma:displayName="MediaServiceMetadata" ma:description="" ma:hidden="true" ma:internalName="MediaServiceMetadata" ma:readOnly="true">
      <xsd:simpleType>
        <xsd:restriction base="dms:Note"/>
      </xsd:simpleType>
    </xsd:element>
    <xsd:element name="MediaServiceFastMetadata" ma:index="18" nillable="true" ma:displayName="MediaServiceFastMetadata" ma:description=""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Convert_x0020_to_x0020_Adobe" ma:index="23" nillable="true" ma:displayName="Convert to Adobe" ma:default="0" ma:internalName="Convert_x0020_to_x0020_Adob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_ip_UnifiedCompliancePolicyUIAction xmlns="http://schemas.microsoft.com/sharepoint/v3" xsi:nil="true"/>
    <j3c770c0b1a047f992b1b6f8f744e073 xmlns="3164a0cb-e348-4ded-9330-d74b08135475">
      <Terms xmlns="http://schemas.microsoft.com/office/infopath/2007/PartnerControls">
        <TermInfo xmlns="http://schemas.microsoft.com/office/infopath/2007/PartnerControls">
          <TermName xmlns="http://schemas.microsoft.com/office/infopath/2007/PartnerControls">Grants, Contracts, and Compliance</TermName>
          <TermId xmlns="http://schemas.microsoft.com/office/infopath/2007/PartnerControls">d661343b-2786-4119-8d92-82b9bf25c5a9</TermId>
        </TermInfo>
      </Terms>
    </j3c770c0b1a047f992b1b6f8f744e073>
    <f5b5a67765d14667b1a898df343c55f2 xmlns="3164a0cb-e348-4ded-9330-d74b08135475">
      <Terms xmlns="http://schemas.microsoft.com/office/infopath/2007/PartnerControls"/>
    </f5b5a67765d14667b1a898df343c55f2>
    <_ip_UnifiedCompliancePolicyProperties xmlns="http://schemas.microsoft.com/sharepoint/v3" xsi:nil="true"/>
    <TaxKeywordTaxHTField xmlns="3164a0cb-e348-4ded-9330-d74b08135475">
      <Terms xmlns="http://schemas.microsoft.com/office/infopath/2007/PartnerControls"/>
    </TaxKeywordTaxHTField>
    <TaxCatchAll xmlns="3164a0cb-e348-4ded-9330-d74b08135475">
      <Value>9</Value>
    </TaxCatchAll>
    <Convert_x0020_to_x0020_Adobe xmlns="572288b8-f6cc-4e80-a47b-4a217126e9cc">false</Convert_x0020_to_x0020_Adobe>
  </documentManagement>
</p:properties>
</file>

<file path=customXml/itemProps1.xml><?xml version="1.0" encoding="utf-8"?>
<ds:datastoreItem xmlns:ds="http://schemas.openxmlformats.org/officeDocument/2006/customXml" ds:itemID="{AD2250F2-533D-498F-BFF1-6FAA24230354}">
  <ds:schemaRefs>
    <ds:schemaRef ds:uri="Microsoft.SharePoint.Taxonomy.ContentTypeSync"/>
  </ds:schemaRefs>
</ds:datastoreItem>
</file>

<file path=customXml/itemProps2.xml><?xml version="1.0" encoding="utf-8"?>
<ds:datastoreItem xmlns:ds="http://schemas.openxmlformats.org/officeDocument/2006/customXml" ds:itemID="{A7E31486-6714-45F0-9A3F-7B55535D94E7}">
  <ds:schemaRefs>
    <ds:schemaRef ds:uri="http://schemas.microsoft.com/sharepoint/v3/contenttype/forms"/>
  </ds:schemaRefs>
</ds:datastoreItem>
</file>

<file path=customXml/itemProps3.xml><?xml version="1.0" encoding="utf-8"?>
<ds:datastoreItem xmlns:ds="http://schemas.openxmlformats.org/officeDocument/2006/customXml" ds:itemID="{BDF3101A-7CD5-4EC5-BC87-10E5513957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64a0cb-e348-4ded-9330-d74b08135475"/>
    <ds:schemaRef ds:uri="572288b8-f6cc-4e80-a47b-4a217126e9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2DB102D-1F66-490D-AA7D-BB1BD85198CA}">
  <ds:schemaRefs>
    <ds:schemaRef ds:uri="http://purl.org/dc/elements/1.1/"/>
    <ds:schemaRef ds:uri="http://purl.org/dc/terms/"/>
    <ds:schemaRef ds:uri="http://schemas.microsoft.com/office/2006/documentManagement/types"/>
    <ds:schemaRef ds:uri="http://schemas.microsoft.com/office/infopath/2007/PartnerControls"/>
    <ds:schemaRef ds:uri="http://www.w3.org/XML/1998/namespace"/>
    <ds:schemaRef ds:uri="http://schemas.microsoft.com/sharepoint/v3"/>
    <ds:schemaRef ds:uri="http://schemas.openxmlformats.org/package/2006/metadata/core-properties"/>
    <ds:schemaRef ds:uri="http://schemas.microsoft.com/office/2006/metadata/properties"/>
    <ds:schemaRef ds:uri="572288b8-f6cc-4e80-a47b-4a217126e9cc"/>
    <ds:schemaRef ds:uri="3164a0cb-e348-4ded-9330-d74b081354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Budget and Notes</vt:lpstr>
      <vt:lpstr>Milestone Budget Tab</vt:lpstr>
      <vt:lpstr>'Budget and Notes'!Print_Area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Javierc</dc:creator>
  <cp:keywords/>
  <dc:description/>
  <cp:lastModifiedBy>Suan Hanson</cp:lastModifiedBy>
  <cp:revision/>
  <dcterms:created xsi:type="dcterms:W3CDTF">2011-10-19T12:19:55Z</dcterms:created>
  <dcterms:modified xsi:type="dcterms:W3CDTF">2024-05-20T06:52:31Z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0x01010071A35959138DF94EA2D7B14144719B8000B5CDFF029DFD9F4BB8C134AD9563299D</vt:lpwstr>
  </property>
  <property fmtid="{D5CDD505-2E9C-101B-9397-08002B2CF9AE}" pid="3" name="_dlc_DocIdItemGuid">
    <vt:lpwstr>2ce763c0-2426-4c09-a19e-29beb071b067</vt:lpwstr>
  </property>
  <property fmtid="{D5CDD505-2E9C-101B-9397-08002B2CF9AE}" pid="4" name="TaxKeyword">
    <vt:lpwstr/>
  </property>
  <property fmtid="{D5CDD505-2E9C-101B-9397-08002B2CF9AE}" pid="5" name="Geography">
    <vt:lpwstr/>
  </property>
  <property fmtid="{D5CDD505-2E9C-101B-9397-08002B2CF9AE}" pid="6" name="Division">
    <vt:lpwstr>9;#Grants, Contracts, and Compliance|d661343b-2786-4119-8d92-82b9bf25c5a9</vt:lpwstr>
  </property>
</Properties>
</file>